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20" yWindow="-60" windowWidth="20580" windowHeight="7695"/>
  </bookViews>
  <sheets>
    <sheet name="SUMMARY" sheetId="23" r:id="rId1"/>
    <sheet name="rekap" sheetId="47" r:id="rId2"/>
    <sheet name="Detail on hand" sheetId="50" r:id="rId3"/>
    <sheet name="Sheet2" sheetId="48" r:id="rId4"/>
    <sheet name="Sheet7" sheetId="54" r:id="rId5"/>
    <sheet name="Sheet6" sheetId="53" r:id="rId6"/>
    <sheet name="Sheet5" sheetId="52" r:id="rId7"/>
  </sheets>
  <definedNames>
    <definedName name="__xlfn_IFERROR">#N/A</definedName>
    <definedName name="_xlnm._FilterDatabase" localSheetId="2" hidden="1">'Detail on hand'!$A$1:$H$1591</definedName>
    <definedName name="_xlnm._FilterDatabase" localSheetId="0" hidden="1">SUMMARY!#REF!</definedName>
  </definedNames>
  <calcPr calcId="124519"/>
  <pivotCaches>
    <pivotCache cacheId="17" r:id="rId8"/>
    <pivotCache cacheId="30" r:id="rId9"/>
  </pivotCaches>
</workbook>
</file>

<file path=xl/calcChain.xml><?xml version="1.0" encoding="utf-8"?>
<calcChain xmlns="http://schemas.openxmlformats.org/spreadsheetml/2006/main">
  <c r="X8" i="23"/>
  <c r="X9"/>
  <c r="X10"/>
  <c r="X11"/>
  <c r="X12"/>
  <c r="X13"/>
  <c r="X14"/>
  <c r="X15"/>
  <c r="X16"/>
  <c r="X17"/>
  <c r="X18"/>
  <c r="X19"/>
  <c r="X20"/>
  <c r="X21"/>
  <c r="X7"/>
  <c r="H3" i="5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5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49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2"/>
  <c r="L955" i="52"/>
  <c r="I955"/>
  <c r="H955"/>
  <c r="G955"/>
  <c r="J955" s="1"/>
  <c r="I954"/>
  <c r="H954"/>
  <c r="G954"/>
  <c r="L953"/>
  <c r="I953"/>
  <c r="H953"/>
  <c r="J953" s="1"/>
  <c r="G953"/>
  <c r="L952"/>
  <c r="I952"/>
  <c r="H952"/>
  <c r="J952" s="1"/>
  <c r="G952"/>
  <c r="L951"/>
  <c r="J951"/>
  <c r="I951"/>
  <c r="H951"/>
  <c r="G951"/>
  <c r="L950"/>
  <c r="I950"/>
  <c r="H950"/>
  <c r="G950"/>
  <c r="J950" s="1"/>
  <c r="L949"/>
  <c r="I949"/>
  <c r="H949"/>
  <c r="G949"/>
  <c r="L948"/>
  <c r="I948"/>
  <c r="H948"/>
  <c r="G948"/>
  <c r="L947"/>
  <c r="I947"/>
  <c r="H947"/>
  <c r="G947"/>
  <c r="J947" s="1"/>
  <c r="L946"/>
  <c r="I946"/>
  <c r="H946"/>
  <c r="G946"/>
  <c r="J946" s="1"/>
  <c r="L945"/>
  <c r="I945"/>
  <c r="H945"/>
  <c r="G945"/>
  <c r="L944"/>
  <c r="I944"/>
  <c r="H944"/>
  <c r="G944"/>
  <c r="L943"/>
  <c r="I943"/>
  <c r="H943"/>
  <c r="G943"/>
  <c r="L942"/>
  <c r="I942"/>
  <c r="H942"/>
  <c r="G942"/>
  <c r="L941"/>
  <c r="I941"/>
  <c r="H941"/>
  <c r="G941"/>
  <c r="L940"/>
  <c r="I940"/>
  <c r="H940"/>
  <c r="G940"/>
  <c r="L939"/>
  <c r="I939"/>
  <c r="H939"/>
  <c r="G939"/>
  <c r="L938"/>
  <c r="I938"/>
  <c r="H938"/>
  <c r="G938"/>
  <c r="L937"/>
  <c r="I937"/>
  <c r="H937"/>
  <c r="G937"/>
  <c r="L936"/>
  <c r="I936"/>
  <c r="H936"/>
  <c r="G936"/>
  <c r="L935"/>
  <c r="I935"/>
  <c r="H935"/>
  <c r="G935"/>
  <c r="J935" s="1"/>
  <c r="L934"/>
  <c r="I934"/>
  <c r="H934"/>
  <c r="G934"/>
  <c r="J934" s="1"/>
  <c r="L933"/>
  <c r="I933"/>
  <c r="H933"/>
  <c r="G933"/>
  <c r="L932"/>
  <c r="I932"/>
  <c r="H932"/>
  <c r="G932"/>
  <c r="L931"/>
  <c r="I931"/>
  <c r="H931"/>
  <c r="G931"/>
  <c r="J931" s="1"/>
  <c r="L930"/>
  <c r="I930"/>
  <c r="H930"/>
  <c r="G930"/>
  <c r="J930" s="1"/>
  <c r="L929"/>
  <c r="I929"/>
  <c r="H929"/>
  <c r="G929"/>
  <c r="L928"/>
  <c r="I928"/>
  <c r="H928"/>
  <c r="G928"/>
  <c r="L927"/>
  <c r="I927"/>
  <c r="H927"/>
  <c r="G927"/>
  <c r="L926"/>
  <c r="I926"/>
  <c r="H926"/>
  <c r="G926"/>
  <c r="L925"/>
  <c r="I925"/>
  <c r="H925"/>
  <c r="G925"/>
  <c r="L924"/>
  <c r="I924"/>
  <c r="H924"/>
  <c r="G924"/>
  <c r="L923"/>
  <c r="I923"/>
  <c r="H923"/>
  <c r="G923"/>
  <c r="L922"/>
  <c r="I922"/>
  <c r="H922"/>
  <c r="G922"/>
  <c r="L921"/>
  <c r="I921"/>
  <c r="H921"/>
  <c r="G921"/>
  <c r="L920"/>
  <c r="I920"/>
  <c r="H920"/>
  <c r="G920"/>
  <c r="L919"/>
  <c r="I919"/>
  <c r="H919"/>
  <c r="G919"/>
  <c r="L918"/>
  <c r="I918"/>
  <c r="H918"/>
  <c r="G918"/>
  <c r="L917"/>
  <c r="I917"/>
  <c r="H917"/>
  <c r="G917"/>
  <c r="L916"/>
  <c r="I916"/>
  <c r="H916"/>
  <c r="G916"/>
  <c r="L915"/>
  <c r="I915"/>
  <c r="H915"/>
  <c r="G915"/>
  <c r="L914"/>
  <c r="I914"/>
  <c r="H914"/>
  <c r="G914"/>
  <c r="L913"/>
  <c r="I913"/>
  <c r="H913"/>
  <c r="G913"/>
  <c r="L912"/>
  <c r="I912"/>
  <c r="H912"/>
  <c r="G912"/>
  <c r="L911"/>
  <c r="I911"/>
  <c r="H911"/>
  <c r="G911"/>
  <c r="L910"/>
  <c r="I910"/>
  <c r="H910"/>
  <c r="G910"/>
  <c r="L909"/>
  <c r="I909"/>
  <c r="H909"/>
  <c r="G909"/>
  <c r="L908"/>
  <c r="I908"/>
  <c r="H908"/>
  <c r="G908"/>
  <c r="L907"/>
  <c r="I907"/>
  <c r="H907"/>
  <c r="G907"/>
  <c r="L906"/>
  <c r="I906"/>
  <c r="H906"/>
  <c r="G906"/>
  <c r="L905"/>
  <c r="I905"/>
  <c r="H905"/>
  <c r="G905"/>
  <c r="L904"/>
  <c r="I904"/>
  <c r="H904"/>
  <c r="G904"/>
  <c r="L903"/>
  <c r="I903"/>
  <c r="H903"/>
  <c r="G903"/>
  <c r="L902"/>
  <c r="I902"/>
  <c r="H902"/>
  <c r="G902"/>
  <c r="L901"/>
  <c r="I901"/>
  <c r="H901"/>
  <c r="G901"/>
  <c r="L900"/>
  <c r="I900"/>
  <c r="H900"/>
  <c r="G900"/>
  <c r="L899"/>
  <c r="I899"/>
  <c r="H899"/>
  <c r="G899"/>
  <c r="L898"/>
  <c r="I898"/>
  <c r="H898"/>
  <c r="G898"/>
  <c r="L897"/>
  <c r="I897"/>
  <c r="H897"/>
  <c r="G897"/>
  <c r="L896"/>
  <c r="I896"/>
  <c r="H896"/>
  <c r="G896"/>
  <c r="L895"/>
  <c r="I895"/>
  <c r="H895"/>
  <c r="G895"/>
  <c r="L894"/>
  <c r="I894"/>
  <c r="H894"/>
  <c r="G894"/>
  <c r="L893"/>
  <c r="I893"/>
  <c r="H893"/>
  <c r="G893"/>
  <c r="L892"/>
  <c r="I892"/>
  <c r="H892"/>
  <c r="G892"/>
  <c r="L891"/>
  <c r="I891"/>
  <c r="H891"/>
  <c r="G891"/>
  <c r="L890"/>
  <c r="I890"/>
  <c r="H890"/>
  <c r="G890"/>
  <c r="L889"/>
  <c r="I889"/>
  <c r="H889"/>
  <c r="G889"/>
  <c r="L888"/>
  <c r="I888"/>
  <c r="H888"/>
  <c r="G888"/>
  <c r="L887"/>
  <c r="I887"/>
  <c r="H887"/>
  <c r="G887"/>
  <c r="J887" s="1"/>
  <c r="L886"/>
  <c r="I886"/>
  <c r="H886"/>
  <c r="G886"/>
  <c r="J886" s="1"/>
  <c r="L885"/>
  <c r="I885"/>
  <c r="H885"/>
  <c r="G885"/>
  <c r="L884"/>
  <c r="I884"/>
  <c r="H884"/>
  <c r="G884"/>
  <c r="L883"/>
  <c r="I883"/>
  <c r="H883"/>
  <c r="G883"/>
  <c r="J883" s="1"/>
  <c r="L882"/>
  <c r="I882"/>
  <c r="H882"/>
  <c r="G882"/>
  <c r="J882" s="1"/>
  <c r="L881"/>
  <c r="I881"/>
  <c r="H881"/>
  <c r="G881"/>
  <c r="L880"/>
  <c r="I880"/>
  <c r="H880"/>
  <c r="G880"/>
  <c r="L879"/>
  <c r="I879"/>
  <c r="H879"/>
  <c r="G879"/>
  <c r="L878"/>
  <c r="I878"/>
  <c r="H878"/>
  <c r="G878"/>
  <c r="L877"/>
  <c r="I877"/>
  <c r="H877"/>
  <c r="G877"/>
  <c r="L876"/>
  <c r="I876"/>
  <c r="H876"/>
  <c r="G876"/>
  <c r="L875"/>
  <c r="I875"/>
  <c r="H875"/>
  <c r="G875"/>
  <c r="L874"/>
  <c r="I874"/>
  <c r="H874"/>
  <c r="G874"/>
  <c r="L873"/>
  <c r="I873"/>
  <c r="H873"/>
  <c r="G873"/>
  <c r="L872"/>
  <c r="I872"/>
  <c r="H872"/>
  <c r="G872"/>
  <c r="L871"/>
  <c r="I871"/>
  <c r="H871"/>
  <c r="G871"/>
  <c r="J871" s="1"/>
  <c r="L870"/>
  <c r="I870"/>
  <c r="H870"/>
  <c r="G870"/>
  <c r="J870" s="1"/>
  <c r="L869"/>
  <c r="I869"/>
  <c r="H869"/>
  <c r="G869"/>
  <c r="L868"/>
  <c r="I868"/>
  <c r="H868"/>
  <c r="G868"/>
  <c r="L867"/>
  <c r="I867"/>
  <c r="H867"/>
  <c r="G867"/>
  <c r="J867" s="1"/>
  <c r="L866"/>
  <c r="I866"/>
  <c r="H866"/>
  <c r="G866"/>
  <c r="J866" s="1"/>
  <c r="L865"/>
  <c r="I865"/>
  <c r="H865"/>
  <c r="G865"/>
  <c r="L864"/>
  <c r="I864"/>
  <c r="H864"/>
  <c r="G864"/>
  <c r="L863"/>
  <c r="I863"/>
  <c r="H863"/>
  <c r="G863"/>
  <c r="L862"/>
  <c r="I862"/>
  <c r="H862"/>
  <c r="G862"/>
  <c r="L861"/>
  <c r="I861"/>
  <c r="H861"/>
  <c r="G861"/>
  <c r="L860"/>
  <c r="I860"/>
  <c r="H860"/>
  <c r="G860"/>
  <c r="L859"/>
  <c r="I859"/>
  <c r="H859"/>
  <c r="G859"/>
  <c r="L858"/>
  <c r="I858"/>
  <c r="H858"/>
  <c r="G858"/>
  <c r="L857"/>
  <c r="I857"/>
  <c r="H857"/>
  <c r="G857"/>
  <c r="L856"/>
  <c r="I856"/>
  <c r="H856"/>
  <c r="G856"/>
  <c r="L855"/>
  <c r="I855"/>
  <c r="H855"/>
  <c r="G855"/>
  <c r="L854"/>
  <c r="I854"/>
  <c r="H854"/>
  <c r="G854"/>
  <c r="L853"/>
  <c r="I853"/>
  <c r="H853"/>
  <c r="G853"/>
  <c r="L852"/>
  <c r="I852"/>
  <c r="H852"/>
  <c r="G852"/>
  <c r="L851"/>
  <c r="I851"/>
  <c r="H851"/>
  <c r="G851"/>
  <c r="L850"/>
  <c r="I850"/>
  <c r="H850"/>
  <c r="G850"/>
  <c r="L849"/>
  <c r="I849"/>
  <c r="H849"/>
  <c r="G849"/>
  <c r="L848"/>
  <c r="I848"/>
  <c r="H848"/>
  <c r="G848"/>
  <c r="L847"/>
  <c r="I847"/>
  <c r="H847"/>
  <c r="G847"/>
  <c r="L846"/>
  <c r="I846"/>
  <c r="H846"/>
  <c r="G846"/>
  <c r="L845"/>
  <c r="I845"/>
  <c r="H845"/>
  <c r="G845"/>
  <c r="L844"/>
  <c r="I844"/>
  <c r="H844"/>
  <c r="G844"/>
  <c r="L843"/>
  <c r="I843"/>
  <c r="H843"/>
  <c r="G843"/>
  <c r="L842"/>
  <c r="I842"/>
  <c r="H842"/>
  <c r="G842"/>
  <c r="L841"/>
  <c r="I841"/>
  <c r="H841"/>
  <c r="G841"/>
  <c r="L840"/>
  <c r="I840"/>
  <c r="H840"/>
  <c r="G840"/>
  <c r="L839"/>
  <c r="I839"/>
  <c r="H839"/>
  <c r="G839"/>
  <c r="L838"/>
  <c r="I838"/>
  <c r="H838"/>
  <c r="G838"/>
  <c r="L837"/>
  <c r="I837"/>
  <c r="H837"/>
  <c r="G837"/>
  <c r="L836"/>
  <c r="I836"/>
  <c r="H836"/>
  <c r="G836"/>
  <c r="L835"/>
  <c r="I835"/>
  <c r="H835"/>
  <c r="J835" s="1"/>
  <c r="G835"/>
  <c r="L834"/>
  <c r="I834"/>
  <c r="H834"/>
  <c r="G834"/>
  <c r="L833"/>
  <c r="I833"/>
  <c r="H833"/>
  <c r="G833"/>
  <c r="L832"/>
  <c r="I832"/>
  <c r="H832"/>
  <c r="G832"/>
  <c r="L831"/>
  <c r="I831"/>
  <c r="H831"/>
  <c r="G831"/>
  <c r="L830"/>
  <c r="I830"/>
  <c r="H830"/>
  <c r="G830"/>
  <c r="L829"/>
  <c r="I829"/>
  <c r="H829"/>
  <c r="G829"/>
  <c r="L828"/>
  <c r="I828"/>
  <c r="H828"/>
  <c r="G828"/>
  <c r="L827"/>
  <c r="I827"/>
  <c r="H827"/>
  <c r="G827"/>
  <c r="L826"/>
  <c r="I826"/>
  <c r="H826"/>
  <c r="G826"/>
  <c r="L825"/>
  <c r="I825"/>
  <c r="H825"/>
  <c r="G825"/>
  <c r="L824"/>
  <c r="I824"/>
  <c r="H824"/>
  <c r="G824"/>
  <c r="L823"/>
  <c r="I823"/>
  <c r="H823"/>
  <c r="G823"/>
  <c r="L822"/>
  <c r="I822"/>
  <c r="H822"/>
  <c r="G822"/>
  <c r="L821"/>
  <c r="I821"/>
  <c r="H821"/>
  <c r="G821"/>
  <c r="L820"/>
  <c r="I820"/>
  <c r="H820"/>
  <c r="G820"/>
  <c r="L819"/>
  <c r="I819"/>
  <c r="H819"/>
  <c r="G819"/>
  <c r="L818"/>
  <c r="I818"/>
  <c r="H818"/>
  <c r="G818"/>
  <c r="L817"/>
  <c r="I817"/>
  <c r="H817"/>
  <c r="G817"/>
  <c r="L816"/>
  <c r="I816"/>
  <c r="H816"/>
  <c r="G816"/>
  <c r="L815"/>
  <c r="I815"/>
  <c r="H815"/>
  <c r="J815" s="1"/>
  <c r="G815"/>
  <c r="L814"/>
  <c r="I814"/>
  <c r="H814"/>
  <c r="G814"/>
  <c r="L813"/>
  <c r="I813"/>
  <c r="H813"/>
  <c r="G813"/>
  <c r="L812"/>
  <c r="I812"/>
  <c r="H812"/>
  <c r="G812"/>
  <c r="L811"/>
  <c r="I811"/>
  <c r="H811"/>
  <c r="G811"/>
  <c r="L810"/>
  <c r="I810"/>
  <c r="H810"/>
  <c r="J810" s="1"/>
  <c r="G810"/>
  <c r="L809"/>
  <c r="I809"/>
  <c r="H809"/>
  <c r="G809"/>
  <c r="L808"/>
  <c r="I808"/>
  <c r="H808"/>
  <c r="J808" s="1"/>
  <c r="G808"/>
  <c r="L807"/>
  <c r="I807"/>
  <c r="H807"/>
  <c r="J807" s="1"/>
  <c r="G807"/>
  <c r="L806"/>
  <c r="I806"/>
  <c r="H806"/>
  <c r="G806"/>
  <c r="L805"/>
  <c r="I805"/>
  <c r="H805"/>
  <c r="J805" s="1"/>
  <c r="G805"/>
  <c r="L804"/>
  <c r="I804"/>
  <c r="H804"/>
  <c r="J804" s="1"/>
  <c r="G804"/>
  <c r="L803"/>
  <c r="I803"/>
  <c r="H803"/>
  <c r="J803" s="1"/>
  <c r="G803"/>
  <c r="L802"/>
  <c r="I802"/>
  <c r="H802"/>
  <c r="G802"/>
  <c r="L801"/>
  <c r="I801"/>
  <c r="H801"/>
  <c r="G801"/>
  <c r="L800"/>
  <c r="I800"/>
  <c r="H800"/>
  <c r="G800"/>
  <c r="L799"/>
  <c r="I799"/>
  <c r="H799"/>
  <c r="J799" s="1"/>
  <c r="G799"/>
  <c r="L798"/>
  <c r="I798"/>
  <c r="H798"/>
  <c r="G798"/>
  <c r="L797"/>
  <c r="I797"/>
  <c r="H797"/>
  <c r="J797" s="1"/>
  <c r="G797"/>
  <c r="L796"/>
  <c r="I796"/>
  <c r="H796"/>
  <c r="J796" s="1"/>
  <c r="G796"/>
  <c r="L795"/>
  <c r="I795"/>
  <c r="H795"/>
  <c r="J795" s="1"/>
  <c r="G795"/>
  <c r="L794"/>
  <c r="I794"/>
  <c r="H794"/>
  <c r="J794" s="1"/>
  <c r="G794"/>
  <c r="L793"/>
  <c r="I793"/>
  <c r="H793"/>
  <c r="G793"/>
  <c r="L792"/>
  <c r="I792"/>
  <c r="H792"/>
  <c r="G792"/>
  <c r="L791"/>
  <c r="I791"/>
  <c r="H791"/>
  <c r="G791"/>
  <c r="L790"/>
  <c r="I790"/>
  <c r="H790"/>
  <c r="G790"/>
  <c r="L789"/>
  <c r="I789"/>
  <c r="H789"/>
  <c r="G789"/>
  <c r="L788"/>
  <c r="I788"/>
  <c r="H788"/>
  <c r="G788"/>
  <c r="L787"/>
  <c r="I787"/>
  <c r="H787"/>
  <c r="G787"/>
  <c r="L786"/>
  <c r="I786"/>
  <c r="H786"/>
  <c r="G786"/>
  <c r="L785"/>
  <c r="I785"/>
  <c r="H785"/>
  <c r="G785"/>
  <c r="L784"/>
  <c r="I784"/>
  <c r="H784"/>
  <c r="G784"/>
  <c r="L783"/>
  <c r="I783"/>
  <c r="H783"/>
  <c r="G783"/>
  <c r="L782"/>
  <c r="I782"/>
  <c r="H782"/>
  <c r="G782"/>
  <c r="L781"/>
  <c r="I781"/>
  <c r="H781"/>
  <c r="G781"/>
  <c r="L780"/>
  <c r="I780"/>
  <c r="H780"/>
  <c r="G780"/>
  <c r="L779"/>
  <c r="I779"/>
  <c r="H779"/>
  <c r="G779"/>
  <c r="L778"/>
  <c r="I778"/>
  <c r="H778"/>
  <c r="G778"/>
  <c r="L777"/>
  <c r="I777"/>
  <c r="H777"/>
  <c r="G777"/>
  <c r="L776"/>
  <c r="I776"/>
  <c r="H776"/>
  <c r="G776"/>
  <c r="L775"/>
  <c r="I775"/>
  <c r="H775"/>
  <c r="G775"/>
  <c r="L774"/>
  <c r="I774"/>
  <c r="H774"/>
  <c r="G774"/>
  <c r="L773"/>
  <c r="I773"/>
  <c r="H773"/>
  <c r="G773"/>
  <c r="L772"/>
  <c r="I772"/>
  <c r="H772"/>
  <c r="G772"/>
  <c r="L771"/>
  <c r="I771"/>
  <c r="H771"/>
  <c r="J771" s="1"/>
  <c r="G771"/>
  <c r="L770"/>
  <c r="I770"/>
  <c r="H770"/>
  <c r="G770"/>
  <c r="L769"/>
  <c r="I769"/>
  <c r="H769"/>
  <c r="G769"/>
  <c r="L768"/>
  <c r="I768"/>
  <c r="H768"/>
  <c r="G768"/>
  <c r="L767"/>
  <c r="I767"/>
  <c r="H767"/>
  <c r="J767" s="1"/>
  <c r="G767"/>
  <c r="L766"/>
  <c r="I766"/>
  <c r="H766"/>
  <c r="G766"/>
  <c r="L765"/>
  <c r="I765"/>
  <c r="H765"/>
  <c r="J765" s="1"/>
  <c r="G765"/>
  <c r="L764"/>
  <c r="I764"/>
  <c r="H764"/>
  <c r="J764" s="1"/>
  <c r="G764"/>
  <c r="L763"/>
  <c r="I763"/>
  <c r="H763"/>
  <c r="J763" s="1"/>
  <c r="G763"/>
  <c r="L762"/>
  <c r="I762"/>
  <c r="H762"/>
  <c r="J762" s="1"/>
  <c r="G762"/>
  <c r="L761"/>
  <c r="I761"/>
  <c r="H761"/>
  <c r="G761"/>
  <c r="L760"/>
  <c r="I760"/>
  <c r="H760"/>
  <c r="G760"/>
  <c r="L759"/>
  <c r="I759"/>
  <c r="H759"/>
  <c r="G759"/>
  <c r="L758"/>
  <c r="I758"/>
  <c r="H758"/>
  <c r="G758"/>
  <c r="L757"/>
  <c r="I757"/>
  <c r="H757"/>
  <c r="G757"/>
  <c r="L756"/>
  <c r="I756"/>
  <c r="H756"/>
  <c r="G756"/>
  <c r="L755"/>
  <c r="I755"/>
  <c r="H755"/>
  <c r="J755" s="1"/>
  <c r="G755"/>
  <c r="L754"/>
  <c r="I754"/>
  <c r="H754"/>
  <c r="J754" s="1"/>
  <c r="G754"/>
  <c r="L753"/>
  <c r="I753"/>
  <c r="H753"/>
  <c r="G753"/>
  <c r="L752"/>
  <c r="I752"/>
  <c r="H752"/>
  <c r="J752" s="1"/>
  <c r="G752"/>
  <c r="L751"/>
  <c r="J751"/>
  <c r="I751"/>
  <c r="H751"/>
  <c r="G751"/>
  <c r="L750"/>
  <c r="I750"/>
  <c r="H750"/>
  <c r="G750"/>
  <c r="J750" s="1"/>
  <c r="L749"/>
  <c r="I749"/>
  <c r="H749"/>
  <c r="G749"/>
  <c r="L748"/>
  <c r="I748"/>
  <c r="H748"/>
  <c r="G748"/>
  <c r="L747"/>
  <c r="I747"/>
  <c r="H747"/>
  <c r="G747"/>
  <c r="J747" s="1"/>
  <c r="L746"/>
  <c r="I746"/>
  <c r="H746"/>
  <c r="G746"/>
  <c r="L745"/>
  <c r="I745"/>
  <c r="H745"/>
  <c r="G745"/>
  <c r="L744"/>
  <c r="I744"/>
  <c r="H744"/>
  <c r="G744"/>
  <c r="L743"/>
  <c r="I743"/>
  <c r="H743"/>
  <c r="G743"/>
  <c r="L742"/>
  <c r="I742"/>
  <c r="H742"/>
  <c r="G742"/>
  <c r="L741"/>
  <c r="I741"/>
  <c r="H741"/>
  <c r="G741"/>
  <c r="L740"/>
  <c r="I740"/>
  <c r="H740"/>
  <c r="G740"/>
  <c r="L739"/>
  <c r="I739"/>
  <c r="H739"/>
  <c r="G739"/>
  <c r="J739" s="1"/>
  <c r="L738"/>
  <c r="I738"/>
  <c r="H738"/>
  <c r="G738"/>
  <c r="J738" s="1"/>
  <c r="L737"/>
  <c r="I737"/>
  <c r="H737"/>
  <c r="G737"/>
  <c r="L736"/>
  <c r="I736"/>
  <c r="H736"/>
  <c r="G736"/>
  <c r="L735"/>
  <c r="I735"/>
  <c r="H735"/>
  <c r="G735"/>
  <c r="L734"/>
  <c r="I734"/>
  <c r="H734"/>
  <c r="G734"/>
  <c r="L733"/>
  <c r="I733"/>
  <c r="H733"/>
  <c r="G733"/>
  <c r="L732"/>
  <c r="I732"/>
  <c r="H732"/>
  <c r="G732"/>
  <c r="L731"/>
  <c r="I731"/>
  <c r="H731"/>
  <c r="G731"/>
  <c r="L730"/>
  <c r="I730"/>
  <c r="H730"/>
  <c r="G730"/>
  <c r="L729"/>
  <c r="I729"/>
  <c r="H729"/>
  <c r="G729"/>
  <c r="L728"/>
  <c r="I728"/>
  <c r="H728"/>
  <c r="G728"/>
  <c r="L727"/>
  <c r="I727"/>
  <c r="H727"/>
  <c r="G727"/>
  <c r="L726"/>
  <c r="I726"/>
  <c r="H726"/>
  <c r="G726"/>
  <c r="L725"/>
  <c r="I725"/>
  <c r="H725"/>
  <c r="G725"/>
  <c r="L724"/>
  <c r="I724"/>
  <c r="H724"/>
  <c r="G724"/>
  <c r="L723"/>
  <c r="I723"/>
  <c r="H723"/>
  <c r="G723"/>
  <c r="L722"/>
  <c r="I722"/>
  <c r="H722"/>
  <c r="G722"/>
  <c r="L721"/>
  <c r="I721"/>
  <c r="H721"/>
  <c r="G721"/>
  <c r="L720"/>
  <c r="I720"/>
  <c r="H720"/>
  <c r="G720"/>
  <c r="L719"/>
  <c r="I719"/>
  <c r="H719"/>
  <c r="G719"/>
  <c r="L718"/>
  <c r="I718"/>
  <c r="H718"/>
  <c r="G718"/>
  <c r="L717"/>
  <c r="I717"/>
  <c r="H717"/>
  <c r="G717"/>
  <c r="L716"/>
  <c r="I716"/>
  <c r="H716"/>
  <c r="G716"/>
  <c r="L715"/>
  <c r="I715"/>
  <c r="H715"/>
  <c r="G715"/>
  <c r="L714"/>
  <c r="I714"/>
  <c r="H714"/>
  <c r="G714"/>
  <c r="L713"/>
  <c r="I713"/>
  <c r="H713"/>
  <c r="G713"/>
  <c r="L712"/>
  <c r="I712"/>
  <c r="H712"/>
  <c r="G712"/>
  <c r="L711"/>
  <c r="I711"/>
  <c r="H711"/>
  <c r="G711"/>
  <c r="L710"/>
  <c r="I710"/>
  <c r="H710"/>
  <c r="G710"/>
  <c r="L709"/>
  <c r="I709"/>
  <c r="H709"/>
  <c r="G709"/>
  <c r="L708"/>
  <c r="I708"/>
  <c r="H708"/>
  <c r="G708"/>
  <c r="L707"/>
  <c r="I707"/>
  <c r="H707"/>
  <c r="G707"/>
  <c r="J707" s="1"/>
  <c r="L706"/>
  <c r="I706"/>
  <c r="H706"/>
  <c r="G706"/>
  <c r="J706" s="1"/>
  <c r="L705"/>
  <c r="I705"/>
  <c r="H705"/>
  <c r="G705"/>
  <c r="L704"/>
  <c r="I704"/>
  <c r="H704"/>
  <c r="G704"/>
  <c r="L703"/>
  <c r="I703"/>
  <c r="H703"/>
  <c r="G703"/>
  <c r="L702"/>
  <c r="I702"/>
  <c r="H702"/>
  <c r="G702"/>
  <c r="L701"/>
  <c r="I701"/>
  <c r="H701"/>
  <c r="G701"/>
  <c r="L700"/>
  <c r="I700"/>
  <c r="H700"/>
  <c r="G700"/>
  <c r="L699"/>
  <c r="I699"/>
  <c r="H699"/>
  <c r="G699"/>
  <c r="L698"/>
  <c r="I698"/>
  <c r="H698"/>
  <c r="G698"/>
  <c r="J698" s="1"/>
  <c r="L697"/>
  <c r="I697"/>
  <c r="H697"/>
  <c r="G697"/>
  <c r="L696"/>
  <c r="I696"/>
  <c r="H696"/>
  <c r="G696"/>
  <c r="L695"/>
  <c r="I695"/>
  <c r="H695"/>
  <c r="G695"/>
  <c r="J695" s="1"/>
  <c r="L694"/>
  <c r="I694"/>
  <c r="H694"/>
  <c r="G694"/>
  <c r="J694" s="1"/>
  <c r="L693"/>
  <c r="I693"/>
  <c r="H693"/>
  <c r="G693"/>
  <c r="L692"/>
  <c r="I692"/>
  <c r="H692"/>
  <c r="G692"/>
  <c r="L691"/>
  <c r="I691"/>
  <c r="H691"/>
  <c r="G691"/>
  <c r="L690"/>
  <c r="I690"/>
  <c r="H690"/>
  <c r="G690"/>
  <c r="L689"/>
  <c r="I689"/>
  <c r="H689"/>
  <c r="G689"/>
  <c r="L688"/>
  <c r="I688"/>
  <c r="H688"/>
  <c r="G688"/>
  <c r="L687"/>
  <c r="I687"/>
  <c r="H687"/>
  <c r="G687"/>
  <c r="L686"/>
  <c r="I686"/>
  <c r="H686"/>
  <c r="G686"/>
  <c r="L685"/>
  <c r="I685"/>
  <c r="H685"/>
  <c r="G685"/>
  <c r="L684"/>
  <c r="I684"/>
  <c r="H684"/>
  <c r="G684"/>
  <c r="L683"/>
  <c r="I683"/>
  <c r="H683"/>
  <c r="G683"/>
  <c r="L682"/>
  <c r="I682"/>
  <c r="H682"/>
  <c r="G682"/>
  <c r="L681"/>
  <c r="I681"/>
  <c r="H681"/>
  <c r="G681"/>
  <c r="L680"/>
  <c r="I680"/>
  <c r="H680"/>
  <c r="G680"/>
  <c r="L679"/>
  <c r="I679"/>
  <c r="H679"/>
  <c r="G679"/>
  <c r="L678"/>
  <c r="I678"/>
  <c r="H678"/>
  <c r="G678"/>
  <c r="L677"/>
  <c r="I677"/>
  <c r="H677"/>
  <c r="G677"/>
  <c r="L676"/>
  <c r="I676"/>
  <c r="H676"/>
  <c r="G676"/>
  <c r="L675"/>
  <c r="I675"/>
  <c r="H675"/>
  <c r="G675"/>
  <c r="L674"/>
  <c r="I674"/>
  <c r="H674"/>
  <c r="G674"/>
  <c r="L673"/>
  <c r="I673"/>
  <c r="H673"/>
  <c r="G673"/>
  <c r="L672"/>
  <c r="I672"/>
  <c r="H672"/>
  <c r="G672"/>
  <c r="L671"/>
  <c r="I671"/>
  <c r="H671"/>
  <c r="G671"/>
  <c r="L670"/>
  <c r="I670"/>
  <c r="H670"/>
  <c r="G670"/>
  <c r="L669"/>
  <c r="I669"/>
  <c r="H669"/>
  <c r="G669"/>
  <c r="L668"/>
  <c r="I668"/>
  <c r="H668"/>
  <c r="G668"/>
  <c r="L667"/>
  <c r="I667"/>
  <c r="H667"/>
  <c r="G667"/>
  <c r="L666"/>
  <c r="I666"/>
  <c r="H666"/>
  <c r="J666" s="1"/>
  <c r="G666"/>
  <c r="L665"/>
  <c r="I665"/>
  <c r="H665"/>
  <c r="G665"/>
  <c r="L664"/>
  <c r="I664"/>
  <c r="H664"/>
  <c r="G664"/>
  <c r="L663"/>
  <c r="I663"/>
  <c r="H663"/>
  <c r="G663"/>
  <c r="L662"/>
  <c r="I662"/>
  <c r="H662"/>
  <c r="G662"/>
  <c r="L661"/>
  <c r="I661"/>
  <c r="H661"/>
  <c r="G661"/>
  <c r="L660"/>
  <c r="I660"/>
  <c r="H660"/>
  <c r="G660"/>
  <c r="L659"/>
  <c r="I659"/>
  <c r="H659"/>
  <c r="G659"/>
  <c r="L658"/>
  <c r="I658"/>
  <c r="H658"/>
  <c r="G658"/>
  <c r="L657"/>
  <c r="I657"/>
  <c r="H657"/>
  <c r="G657"/>
  <c r="L656"/>
  <c r="I656"/>
  <c r="H656"/>
  <c r="G656"/>
  <c r="L655"/>
  <c r="I655"/>
  <c r="H655"/>
  <c r="G655"/>
  <c r="L654"/>
  <c r="I654"/>
  <c r="H654"/>
  <c r="G654"/>
  <c r="L653"/>
  <c r="I653"/>
  <c r="H653"/>
  <c r="G653"/>
  <c r="L652"/>
  <c r="I652"/>
  <c r="H652"/>
  <c r="G652"/>
  <c r="L651"/>
  <c r="I651"/>
  <c r="H651"/>
  <c r="G651"/>
  <c r="L650"/>
  <c r="I650"/>
  <c r="H650"/>
  <c r="G650"/>
  <c r="L649"/>
  <c r="I649"/>
  <c r="H649"/>
  <c r="G649"/>
  <c r="L648"/>
  <c r="I648"/>
  <c r="H648"/>
  <c r="G648"/>
  <c r="L647"/>
  <c r="I647"/>
  <c r="H647"/>
  <c r="G647"/>
  <c r="L646"/>
  <c r="I646"/>
  <c r="H646"/>
  <c r="G646"/>
  <c r="L645"/>
  <c r="I645"/>
  <c r="H645"/>
  <c r="G645"/>
  <c r="L644"/>
  <c r="I644"/>
  <c r="H644"/>
  <c r="G644"/>
  <c r="L643"/>
  <c r="I643"/>
  <c r="H643"/>
  <c r="J643" s="1"/>
  <c r="G643"/>
  <c r="L642"/>
  <c r="I642"/>
  <c r="H642"/>
  <c r="G642"/>
  <c r="L641"/>
  <c r="I641"/>
  <c r="H641"/>
  <c r="G641"/>
  <c r="L640"/>
  <c r="I640"/>
  <c r="H640"/>
  <c r="G640"/>
  <c r="L639"/>
  <c r="I639"/>
  <c r="H639"/>
  <c r="J639" s="1"/>
  <c r="G639"/>
  <c r="L638"/>
  <c r="I638"/>
  <c r="H638"/>
  <c r="G638"/>
  <c r="L637"/>
  <c r="I637"/>
  <c r="H637"/>
  <c r="J637" s="1"/>
  <c r="G637"/>
  <c r="L636"/>
  <c r="I636"/>
  <c r="H636"/>
  <c r="J636" s="1"/>
  <c r="G636"/>
  <c r="L635"/>
  <c r="I635"/>
  <c r="H635"/>
  <c r="J635" s="1"/>
  <c r="G635"/>
  <c r="L634"/>
  <c r="I634"/>
  <c r="H634"/>
  <c r="J634" s="1"/>
  <c r="G634"/>
  <c r="L633"/>
  <c r="I633"/>
  <c r="H633"/>
  <c r="G633"/>
  <c r="L632"/>
  <c r="I632"/>
  <c r="H632"/>
  <c r="G632"/>
  <c r="L631"/>
  <c r="I631"/>
  <c r="H631"/>
  <c r="G631"/>
  <c r="L630"/>
  <c r="I630"/>
  <c r="H630"/>
  <c r="G630"/>
  <c r="L629"/>
  <c r="I629"/>
  <c r="H629"/>
  <c r="G629"/>
  <c r="L628"/>
  <c r="I628"/>
  <c r="H628"/>
  <c r="G628"/>
  <c r="L627"/>
  <c r="I627"/>
  <c r="H627"/>
  <c r="J627" s="1"/>
  <c r="G627"/>
  <c r="L626"/>
  <c r="I626"/>
  <c r="H626"/>
  <c r="J626" s="1"/>
  <c r="G626"/>
  <c r="L625"/>
  <c r="I625"/>
  <c r="H625"/>
  <c r="G625"/>
  <c r="L624"/>
  <c r="I624"/>
  <c r="H624"/>
  <c r="J624" s="1"/>
  <c r="G624"/>
  <c r="L623"/>
  <c r="I623"/>
  <c r="H623"/>
  <c r="J623" s="1"/>
  <c r="G623"/>
  <c r="L622"/>
  <c r="I622"/>
  <c r="H622"/>
  <c r="G622"/>
  <c r="L621"/>
  <c r="I621"/>
  <c r="H621"/>
  <c r="G621"/>
  <c r="L620"/>
  <c r="I620"/>
  <c r="H620"/>
  <c r="G620"/>
  <c r="L619"/>
  <c r="I619"/>
  <c r="H619"/>
  <c r="G619"/>
  <c r="L618"/>
  <c r="I618"/>
  <c r="H618"/>
  <c r="G618"/>
  <c r="L617"/>
  <c r="I617"/>
  <c r="H617"/>
  <c r="G617"/>
  <c r="L616"/>
  <c r="I616"/>
  <c r="H616"/>
  <c r="G616"/>
  <c r="L615"/>
  <c r="I615"/>
  <c r="H615"/>
  <c r="G615"/>
  <c r="L614"/>
  <c r="I614"/>
  <c r="H614"/>
  <c r="G614"/>
  <c r="L613"/>
  <c r="I613"/>
  <c r="H613"/>
  <c r="G613"/>
  <c r="L612"/>
  <c r="I612"/>
  <c r="H612"/>
  <c r="G612"/>
  <c r="L611"/>
  <c r="I611"/>
  <c r="H611"/>
  <c r="G611"/>
  <c r="L610"/>
  <c r="I610"/>
  <c r="H610"/>
  <c r="G610"/>
  <c r="L609"/>
  <c r="I609"/>
  <c r="H609"/>
  <c r="G609"/>
  <c r="L608"/>
  <c r="I608"/>
  <c r="H608"/>
  <c r="G608"/>
  <c r="L607"/>
  <c r="I607"/>
  <c r="H607"/>
  <c r="G607"/>
  <c r="L606"/>
  <c r="I606"/>
  <c r="H606"/>
  <c r="G606"/>
  <c r="L605"/>
  <c r="I605"/>
  <c r="H605"/>
  <c r="G605"/>
  <c r="L604"/>
  <c r="I604"/>
  <c r="H604"/>
  <c r="G604"/>
  <c r="L603"/>
  <c r="I603"/>
  <c r="H603"/>
  <c r="G603"/>
  <c r="L602"/>
  <c r="I602"/>
  <c r="H602"/>
  <c r="J602" s="1"/>
  <c r="G602"/>
  <c r="L601"/>
  <c r="I601"/>
  <c r="H601"/>
  <c r="G601"/>
  <c r="L600"/>
  <c r="I600"/>
  <c r="H600"/>
  <c r="G600"/>
  <c r="L599"/>
  <c r="I599"/>
  <c r="H599"/>
  <c r="G599"/>
  <c r="L598"/>
  <c r="I598"/>
  <c r="H598"/>
  <c r="G598"/>
  <c r="L597"/>
  <c r="I597"/>
  <c r="H597"/>
  <c r="G597"/>
  <c r="L596"/>
  <c r="I596"/>
  <c r="H596"/>
  <c r="G596"/>
  <c r="L595"/>
  <c r="I595"/>
  <c r="H595"/>
  <c r="J595" s="1"/>
  <c r="G595"/>
  <c r="L594"/>
  <c r="I594"/>
  <c r="H594"/>
  <c r="J594" s="1"/>
  <c r="G594"/>
  <c r="L593"/>
  <c r="I593"/>
  <c r="H593"/>
  <c r="G593"/>
  <c r="L592"/>
  <c r="I592"/>
  <c r="H592"/>
  <c r="J592" s="1"/>
  <c r="G592"/>
  <c r="L591"/>
  <c r="I591"/>
  <c r="H591"/>
  <c r="J591" s="1"/>
  <c r="G591"/>
  <c r="L590"/>
  <c r="I590"/>
  <c r="H590"/>
  <c r="G590"/>
  <c r="L589"/>
  <c r="I589"/>
  <c r="H589"/>
  <c r="G589"/>
  <c r="L588"/>
  <c r="I588"/>
  <c r="H588"/>
  <c r="G588"/>
  <c r="L587"/>
  <c r="I587"/>
  <c r="H587"/>
  <c r="G587"/>
  <c r="L586"/>
  <c r="I586"/>
  <c r="H586"/>
  <c r="J586" s="1"/>
  <c r="G586"/>
  <c r="L585"/>
  <c r="I585"/>
  <c r="H585"/>
  <c r="G585"/>
  <c r="L584"/>
  <c r="I584"/>
  <c r="H584"/>
  <c r="J584" s="1"/>
  <c r="G584"/>
  <c r="L583"/>
  <c r="I583"/>
  <c r="H583"/>
  <c r="J583" s="1"/>
  <c r="G583"/>
  <c r="L582"/>
  <c r="I582"/>
  <c r="H582"/>
  <c r="G582"/>
  <c r="L581"/>
  <c r="I581"/>
  <c r="H581"/>
  <c r="J581" s="1"/>
  <c r="G581"/>
  <c r="L580"/>
  <c r="I580"/>
  <c r="H580"/>
  <c r="J580" s="1"/>
  <c r="G580"/>
  <c r="L579"/>
  <c r="J579"/>
  <c r="I579"/>
  <c r="H579"/>
  <c r="G579"/>
  <c r="L578"/>
  <c r="I578"/>
  <c r="H578"/>
  <c r="G578"/>
  <c r="J578" s="1"/>
  <c r="L577"/>
  <c r="I577"/>
  <c r="H577"/>
  <c r="G577"/>
  <c r="L576"/>
  <c r="I576"/>
  <c r="H576"/>
  <c r="G576"/>
  <c r="L575"/>
  <c r="I575"/>
  <c r="H575"/>
  <c r="G575"/>
  <c r="L574"/>
  <c r="I574"/>
  <c r="H574"/>
  <c r="G574"/>
  <c r="L573"/>
  <c r="I573"/>
  <c r="H573"/>
  <c r="G573"/>
  <c r="L572"/>
  <c r="I572"/>
  <c r="H572"/>
  <c r="G572"/>
  <c r="L571"/>
  <c r="I571"/>
  <c r="H571"/>
  <c r="G571"/>
  <c r="L570"/>
  <c r="I570"/>
  <c r="H570"/>
  <c r="G570"/>
  <c r="J570" s="1"/>
  <c r="L569"/>
  <c r="I569"/>
  <c r="H569"/>
  <c r="G569"/>
  <c r="L568"/>
  <c r="I568"/>
  <c r="H568"/>
  <c r="G568"/>
  <c r="L567"/>
  <c r="I567"/>
  <c r="H567"/>
  <c r="G567"/>
  <c r="J567" s="1"/>
  <c r="L566"/>
  <c r="I566"/>
  <c r="H566"/>
  <c r="G566"/>
  <c r="J566" s="1"/>
  <c r="L565"/>
  <c r="I565"/>
  <c r="H565"/>
  <c r="G565"/>
  <c r="L564"/>
  <c r="I564"/>
  <c r="H564"/>
  <c r="G564"/>
  <c r="L563"/>
  <c r="I563"/>
  <c r="H563"/>
  <c r="G563"/>
  <c r="L562"/>
  <c r="I562"/>
  <c r="H562"/>
  <c r="G562"/>
  <c r="L561"/>
  <c r="I561"/>
  <c r="H561"/>
  <c r="G561"/>
  <c r="L560"/>
  <c r="I560"/>
  <c r="H560"/>
  <c r="G560"/>
  <c r="L559"/>
  <c r="I559"/>
  <c r="H559"/>
  <c r="G559"/>
  <c r="L558"/>
  <c r="I558"/>
  <c r="H558"/>
  <c r="G558"/>
  <c r="L557"/>
  <c r="I557"/>
  <c r="H557"/>
  <c r="G557"/>
  <c r="L556"/>
  <c r="I556"/>
  <c r="H556"/>
  <c r="G556"/>
  <c r="L555"/>
  <c r="I555"/>
  <c r="H555"/>
  <c r="G555"/>
  <c r="L554"/>
  <c r="I554"/>
  <c r="H554"/>
  <c r="G554"/>
  <c r="L553"/>
  <c r="I553"/>
  <c r="H553"/>
  <c r="G553"/>
  <c r="L552"/>
  <c r="I552"/>
  <c r="H552"/>
  <c r="G552"/>
  <c r="L551"/>
  <c r="I551"/>
  <c r="H551"/>
  <c r="G551"/>
  <c r="L550"/>
  <c r="I550"/>
  <c r="H550"/>
  <c r="G550"/>
  <c r="L549"/>
  <c r="I549"/>
  <c r="H549"/>
  <c r="G549"/>
  <c r="L548"/>
  <c r="I548"/>
  <c r="H548"/>
  <c r="G548"/>
  <c r="L547"/>
  <c r="I547"/>
  <c r="H547"/>
  <c r="G547"/>
  <c r="L546"/>
  <c r="I546"/>
  <c r="H546"/>
  <c r="G546"/>
  <c r="L545"/>
  <c r="I545"/>
  <c r="H545"/>
  <c r="G545"/>
  <c r="L544"/>
  <c r="I544"/>
  <c r="H544"/>
  <c r="G544"/>
  <c r="L543"/>
  <c r="I543"/>
  <c r="H543"/>
  <c r="G543"/>
  <c r="L542"/>
  <c r="I542"/>
  <c r="H542"/>
  <c r="G542"/>
  <c r="L541"/>
  <c r="I541"/>
  <c r="H541"/>
  <c r="G541"/>
  <c r="L540"/>
  <c r="I540"/>
  <c r="H540"/>
  <c r="G540"/>
  <c r="L539"/>
  <c r="I539"/>
  <c r="H539"/>
  <c r="G539"/>
  <c r="L538"/>
  <c r="I538"/>
  <c r="H538"/>
  <c r="G538"/>
  <c r="J538" s="1"/>
  <c r="L537"/>
  <c r="I537"/>
  <c r="H537"/>
  <c r="G537"/>
  <c r="L536"/>
  <c r="I536"/>
  <c r="H536"/>
  <c r="G536"/>
  <c r="L535"/>
  <c r="I535"/>
  <c r="H535"/>
  <c r="G535"/>
  <c r="J535" s="1"/>
  <c r="L534"/>
  <c r="I534"/>
  <c r="H534"/>
  <c r="G534"/>
  <c r="J534" s="1"/>
  <c r="L533"/>
  <c r="I533"/>
  <c r="H533"/>
  <c r="G533"/>
  <c r="L532"/>
  <c r="I532"/>
  <c r="H532"/>
  <c r="G532"/>
  <c r="L531"/>
  <c r="I531"/>
  <c r="H531"/>
  <c r="G531"/>
  <c r="L530"/>
  <c r="I530"/>
  <c r="H530"/>
  <c r="G530"/>
  <c r="L529"/>
  <c r="I529"/>
  <c r="H529"/>
  <c r="G529"/>
  <c r="L528"/>
  <c r="I528"/>
  <c r="H528"/>
  <c r="G528"/>
  <c r="L527"/>
  <c r="I527"/>
  <c r="H527"/>
  <c r="G527"/>
  <c r="J527" s="1"/>
  <c r="L526"/>
  <c r="I526"/>
  <c r="H526"/>
  <c r="G526"/>
  <c r="J526" s="1"/>
  <c r="L525"/>
  <c r="I525"/>
  <c r="H525"/>
  <c r="G525"/>
  <c r="L524"/>
  <c r="I524"/>
  <c r="H524"/>
  <c r="G524"/>
  <c r="L523"/>
  <c r="I523"/>
  <c r="H523"/>
  <c r="G523"/>
  <c r="J523" s="1"/>
  <c r="L522"/>
  <c r="I522"/>
  <c r="H522"/>
  <c r="G522"/>
  <c r="L521"/>
  <c r="I521"/>
  <c r="H521"/>
  <c r="G521"/>
  <c r="L520"/>
  <c r="I520"/>
  <c r="H520"/>
  <c r="G520"/>
  <c r="L519"/>
  <c r="I519"/>
  <c r="H519"/>
  <c r="G519"/>
  <c r="L518"/>
  <c r="I518"/>
  <c r="H518"/>
  <c r="G518"/>
  <c r="L517"/>
  <c r="I517"/>
  <c r="H517"/>
  <c r="G517"/>
  <c r="L516"/>
  <c r="I516"/>
  <c r="H516"/>
  <c r="G516"/>
  <c r="L515"/>
  <c r="I515"/>
  <c r="H515"/>
  <c r="G515"/>
  <c r="L514"/>
  <c r="I514"/>
  <c r="H514"/>
  <c r="G514"/>
  <c r="L513"/>
  <c r="I513"/>
  <c r="H513"/>
  <c r="G513"/>
  <c r="L512"/>
  <c r="I512"/>
  <c r="H512"/>
  <c r="G512"/>
  <c r="L511"/>
  <c r="I511"/>
  <c r="H511"/>
  <c r="G511"/>
  <c r="L510"/>
  <c r="I510"/>
  <c r="H510"/>
  <c r="G510"/>
  <c r="L509"/>
  <c r="I509"/>
  <c r="H509"/>
  <c r="G509"/>
  <c r="L508"/>
  <c r="I508"/>
  <c r="H508"/>
  <c r="G508"/>
  <c r="L507"/>
  <c r="I507"/>
  <c r="H507"/>
  <c r="G507"/>
  <c r="L506"/>
  <c r="I506"/>
  <c r="H506"/>
  <c r="G506"/>
  <c r="L505"/>
  <c r="I505"/>
  <c r="H505"/>
  <c r="G505"/>
  <c r="L504"/>
  <c r="I504"/>
  <c r="H504"/>
  <c r="G504"/>
  <c r="L503"/>
  <c r="I503"/>
  <c r="H503"/>
  <c r="G503"/>
  <c r="L502"/>
  <c r="I502"/>
  <c r="H502"/>
  <c r="G502"/>
  <c r="L501"/>
  <c r="I501"/>
  <c r="H501"/>
  <c r="G501"/>
  <c r="L500"/>
  <c r="I500"/>
  <c r="H500"/>
  <c r="G500"/>
  <c r="L499"/>
  <c r="I499"/>
  <c r="H499"/>
  <c r="G499"/>
  <c r="L498"/>
  <c r="I498"/>
  <c r="H498"/>
  <c r="G498"/>
  <c r="L497"/>
  <c r="I497"/>
  <c r="H497"/>
  <c r="G497"/>
  <c r="L496"/>
  <c r="I496"/>
  <c r="H496"/>
  <c r="G496"/>
  <c r="L495"/>
  <c r="I495"/>
  <c r="H495"/>
  <c r="J495" s="1"/>
  <c r="G495"/>
  <c r="L494"/>
  <c r="I494"/>
  <c r="H494"/>
  <c r="G494"/>
  <c r="L493"/>
  <c r="I493"/>
  <c r="H493"/>
  <c r="G493"/>
  <c r="L492"/>
  <c r="I492"/>
  <c r="H492"/>
  <c r="G492"/>
  <c r="L491"/>
  <c r="I491"/>
  <c r="H491"/>
  <c r="G491"/>
  <c r="L490"/>
  <c r="I490"/>
  <c r="H490"/>
  <c r="G490"/>
  <c r="L489"/>
  <c r="I489"/>
  <c r="H489"/>
  <c r="G489"/>
  <c r="L488"/>
  <c r="I488"/>
  <c r="H488"/>
  <c r="G488"/>
  <c r="L487"/>
  <c r="I487"/>
  <c r="H487"/>
  <c r="G487"/>
  <c r="L486"/>
  <c r="I486"/>
  <c r="H486"/>
  <c r="G486"/>
  <c r="L485"/>
  <c r="I485"/>
  <c r="H485"/>
  <c r="G485"/>
  <c r="L484"/>
  <c r="I484"/>
  <c r="H484"/>
  <c r="G484"/>
  <c r="L483"/>
  <c r="I483"/>
  <c r="H483"/>
  <c r="G483"/>
  <c r="L482"/>
  <c r="I482"/>
  <c r="H482"/>
  <c r="G482"/>
  <c r="L481"/>
  <c r="I481"/>
  <c r="H481"/>
  <c r="G481"/>
  <c r="L480"/>
  <c r="I480"/>
  <c r="H480"/>
  <c r="G480"/>
  <c r="L479"/>
  <c r="I479"/>
  <c r="H479"/>
  <c r="G479"/>
  <c r="L478"/>
  <c r="I478"/>
  <c r="H478"/>
  <c r="G478"/>
  <c r="L477"/>
  <c r="I477"/>
  <c r="H477"/>
  <c r="G477"/>
  <c r="L476"/>
  <c r="I476"/>
  <c r="H476"/>
  <c r="G476"/>
  <c r="L475"/>
  <c r="I475"/>
  <c r="H475"/>
  <c r="G475"/>
  <c r="L474"/>
  <c r="I474"/>
  <c r="H474"/>
  <c r="J474" s="1"/>
  <c r="G474"/>
  <c r="L473"/>
  <c r="I473"/>
  <c r="H473"/>
  <c r="G473"/>
  <c r="L472"/>
  <c r="I472"/>
  <c r="H472"/>
  <c r="G472"/>
  <c r="L471"/>
  <c r="I471"/>
  <c r="H471"/>
  <c r="G471"/>
  <c r="L470"/>
  <c r="I470"/>
  <c r="H470"/>
  <c r="G470"/>
  <c r="L469"/>
  <c r="I469"/>
  <c r="H469"/>
  <c r="G469"/>
  <c r="L468"/>
  <c r="I468"/>
  <c r="H468"/>
  <c r="G468"/>
  <c r="L467"/>
  <c r="I467"/>
  <c r="H467"/>
  <c r="J467" s="1"/>
  <c r="G467"/>
  <c r="L466"/>
  <c r="I466"/>
  <c r="H466"/>
  <c r="J466" s="1"/>
  <c r="G466"/>
  <c r="L465"/>
  <c r="I465"/>
  <c r="H465"/>
  <c r="G465"/>
  <c r="L464"/>
  <c r="I464"/>
  <c r="H464"/>
  <c r="J464" s="1"/>
  <c r="G464"/>
  <c r="L463"/>
  <c r="I463"/>
  <c r="H463"/>
  <c r="J463" s="1"/>
  <c r="G463"/>
  <c r="L462"/>
  <c r="I462"/>
  <c r="H462"/>
  <c r="G462"/>
  <c r="L461"/>
  <c r="I461"/>
  <c r="H461"/>
  <c r="G461"/>
  <c r="L460"/>
  <c r="I460"/>
  <c r="H460"/>
  <c r="G460"/>
  <c r="L459"/>
  <c r="I459"/>
  <c r="H459"/>
  <c r="G459"/>
  <c r="L458"/>
  <c r="I458"/>
  <c r="H458"/>
  <c r="J458" s="1"/>
  <c r="G458"/>
  <c r="L457"/>
  <c r="I457"/>
  <c r="H457"/>
  <c r="G457"/>
  <c r="L456"/>
  <c r="I456"/>
  <c r="H456"/>
  <c r="J456" s="1"/>
  <c r="G456"/>
  <c r="L455"/>
  <c r="I455"/>
  <c r="H455"/>
  <c r="J455" s="1"/>
  <c r="G455"/>
  <c r="L454"/>
  <c r="I454"/>
  <c r="H454"/>
  <c r="G454"/>
  <c r="L453"/>
  <c r="I453"/>
  <c r="H453"/>
  <c r="J453" s="1"/>
  <c r="G453"/>
  <c r="L452"/>
  <c r="I452"/>
  <c r="H452"/>
  <c r="J452" s="1"/>
  <c r="G452"/>
  <c r="L451"/>
  <c r="I451"/>
  <c r="H451"/>
  <c r="J451" s="1"/>
  <c r="G451"/>
  <c r="L450"/>
  <c r="I450"/>
  <c r="H450"/>
  <c r="G450"/>
  <c r="L449"/>
  <c r="I449"/>
  <c r="H449"/>
  <c r="G449"/>
  <c r="L448"/>
  <c r="I448"/>
  <c r="H448"/>
  <c r="G448"/>
  <c r="L447"/>
  <c r="I447"/>
  <c r="H447"/>
  <c r="G447"/>
  <c r="L446"/>
  <c r="I446"/>
  <c r="H446"/>
  <c r="G446"/>
  <c r="L445"/>
  <c r="I445"/>
  <c r="H445"/>
  <c r="G445"/>
  <c r="L444"/>
  <c r="I444"/>
  <c r="H444"/>
  <c r="G444"/>
  <c r="L443"/>
  <c r="I443"/>
  <c r="H443"/>
  <c r="G443"/>
  <c r="L442"/>
  <c r="I442"/>
  <c r="H442"/>
  <c r="G442"/>
  <c r="L441"/>
  <c r="I441"/>
  <c r="H441"/>
  <c r="G441"/>
  <c r="L440"/>
  <c r="I440"/>
  <c r="H440"/>
  <c r="G440"/>
  <c r="L439"/>
  <c r="I439"/>
  <c r="H439"/>
  <c r="G439"/>
  <c r="L438"/>
  <c r="I438"/>
  <c r="H438"/>
  <c r="G438"/>
  <c r="L437"/>
  <c r="I437"/>
  <c r="H437"/>
  <c r="G437"/>
  <c r="L436"/>
  <c r="I436"/>
  <c r="H436"/>
  <c r="G436"/>
  <c r="L435"/>
  <c r="I435"/>
  <c r="H435"/>
  <c r="G435"/>
  <c r="L434"/>
  <c r="I434"/>
  <c r="H434"/>
  <c r="G434"/>
  <c r="L433"/>
  <c r="I433"/>
  <c r="H433"/>
  <c r="G433"/>
  <c r="L432"/>
  <c r="I432"/>
  <c r="H432"/>
  <c r="G432"/>
  <c r="L431"/>
  <c r="I431"/>
  <c r="H431"/>
  <c r="J431" s="1"/>
  <c r="G431"/>
  <c r="L430"/>
  <c r="I430"/>
  <c r="H430"/>
  <c r="G430"/>
  <c r="L429"/>
  <c r="I429"/>
  <c r="H429"/>
  <c r="G429"/>
  <c r="L428"/>
  <c r="I428"/>
  <c r="H428"/>
  <c r="G428"/>
  <c r="L427"/>
  <c r="I427"/>
  <c r="H427"/>
  <c r="G427"/>
  <c r="L426"/>
  <c r="I426"/>
  <c r="H426"/>
  <c r="J426" s="1"/>
  <c r="G426"/>
  <c r="L425"/>
  <c r="I425"/>
  <c r="H425"/>
  <c r="G425"/>
  <c r="L424"/>
  <c r="I424"/>
  <c r="H424"/>
  <c r="J424" s="1"/>
  <c r="G424"/>
  <c r="L423"/>
  <c r="I423"/>
  <c r="H423"/>
  <c r="J423" s="1"/>
  <c r="G423"/>
  <c r="L422"/>
  <c r="I422"/>
  <c r="H422"/>
  <c r="G422"/>
  <c r="L421"/>
  <c r="I421"/>
  <c r="H421"/>
  <c r="J421" s="1"/>
  <c r="G421"/>
  <c r="L420"/>
  <c r="I420"/>
  <c r="H420"/>
  <c r="J420" s="1"/>
  <c r="G420"/>
  <c r="L419"/>
  <c r="I419"/>
  <c r="H419"/>
  <c r="J419" s="1"/>
  <c r="G419"/>
  <c r="L418"/>
  <c r="I418"/>
  <c r="H418"/>
  <c r="G418"/>
  <c r="L417"/>
  <c r="I417"/>
  <c r="H417"/>
  <c r="G417"/>
  <c r="L416"/>
  <c r="I416"/>
  <c r="H416"/>
  <c r="G416"/>
  <c r="L415"/>
  <c r="I415"/>
  <c r="H415"/>
  <c r="J415" s="1"/>
  <c r="G415"/>
  <c r="L414"/>
  <c r="I414"/>
  <c r="H414"/>
  <c r="G414"/>
  <c r="L413"/>
  <c r="I413"/>
  <c r="H413"/>
  <c r="J413" s="1"/>
  <c r="G413"/>
  <c r="L412"/>
  <c r="I412"/>
  <c r="H412"/>
  <c r="J412" s="1"/>
  <c r="G412"/>
  <c r="L411"/>
  <c r="I411"/>
  <c r="H411"/>
  <c r="J411" s="1"/>
  <c r="G411"/>
  <c r="L410"/>
  <c r="J410"/>
  <c r="I410"/>
  <c r="H410"/>
  <c r="G410"/>
  <c r="L409"/>
  <c r="I409"/>
  <c r="H409"/>
  <c r="G409"/>
  <c r="L408"/>
  <c r="I408"/>
  <c r="H408"/>
  <c r="G408"/>
  <c r="L407"/>
  <c r="I407"/>
  <c r="H407"/>
  <c r="G407"/>
  <c r="J407" s="1"/>
  <c r="L406"/>
  <c r="I406"/>
  <c r="H406"/>
  <c r="G406"/>
  <c r="J406" s="1"/>
  <c r="L405"/>
  <c r="I405"/>
  <c r="H405"/>
  <c r="G405"/>
  <c r="L404"/>
  <c r="I404"/>
  <c r="H404"/>
  <c r="G404"/>
  <c r="L403"/>
  <c r="I403"/>
  <c r="H403"/>
  <c r="G403"/>
  <c r="L402"/>
  <c r="I402"/>
  <c r="H402"/>
  <c r="G402"/>
  <c r="L401"/>
  <c r="I401"/>
  <c r="H401"/>
  <c r="G401"/>
  <c r="L400"/>
  <c r="I400"/>
  <c r="H400"/>
  <c r="G400"/>
  <c r="L399"/>
  <c r="I399"/>
  <c r="H399"/>
  <c r="G399"/>
  <c r="J399" s="1"/>
  <c r="L398"/>
  <c r="I398"/>
  <c r="H398"/>
  <c r="G398"/>
  <c r="J398" s="1"/>
  <c r="L397"/>
  <c r="I397"/>
  <c r="H397"/>
  <c r="G397"/>
  <c r="L396"/>
  <c r="I396"/>
  <c r="H396"/>
  <c r="G396"/>
  <c r="L395"/>
  <c r="I395"/>
  <c r="H395"/>
  <c r="G395"/>
  <c r="J395" s="1"/>
  <c r="L394"/>
  <c r="I394"/>
  <c r="H394"/>
  <c r="G394"/>
  <c r="L393"/>
  <c r="I393"/>
  <c r="H393"/>
  <c r="G393"/>
  <c r="L392"/>
  <c r="I392"/>
  <c r="H392"/>
  <c r="G392"/>
  <c r="L391"/>
  <c r="I391"/>
  <c r="H391"/>
  <c r="G391"/>
  <c r="L390"/>
  <c r="I390"/>
  <c r="H390"/>
  <c r="G390"/>
  <c r="L389"/>
  <c r="I389"/>
  <c r="H389"/>
  <c r="G389"/>
  <c r="L388"/>
  <c r="I388"/>
  <c r="H388"/>
  <c r="G388"/>
  <c r="L387"/>
  <c r="I387"/>
  <c r="H387"/>
  <c r="G387"/>
  <c r="L386"/>
  <c r="I386"/>
  <c r="H386"/>
  <c r="G386"/>
  <c r="L385"/>
  <c r="I385"/>
  <c r="H385"/>
  <c r="G385"/>
  <c r="L384"/>
  <c r="I384"/>
  <c r="H384"/>
  <c r="G384"/>
  <c r="L383"/>
  <c r="I383"/>
  <c r="H383"/>
  <c r="G383"/>
  <c r="L382"/>
  <c r="I382"/>
  <c r="H382"/>
  <c r="G382"/>
  <c r="L381"/>
  <c r="I381"/>
  <c r="H381"/>
  <c r="J381" s="1"/>
  <c r="G381"/>
  <c r="L380"/>
  <c r="I380"/>
  <c r="H380"/>
  <c r="J380" s="1"/>
  <c r="G380"/>
  <c r="L379"/>
  <c r="I379"/>
  <c r="H379"/>
  <c r="J379" s="1"/>
  <c r="G379"/>
  <c r="L378"/>
  <c r="I378"/>
  <c r="H378"/>
  <c r="J378" s="1"/>
  <c r="G378"/>
  <c r="L377"/>
  <c r="I377"/>
  <c r="H377"/>
  <c r="G377"/>
  <c r="L376"/>
  <c r="I376"/>
  <c r="H376"/>
  <c r="G376"/>
  <c r="L375"/>
  <c r="I375"/>
  <c r="H375"/>
  <c r="G375"/>
  <c r="L374"/>
  <c r="I374"/>
  <c r="H374"/>
  <c r="G374"/>
  <c r="L373"/>
  <c r="I373"/>
  <c r="H373"/>
  <c r="G373"/>
  <c r="L372"/>
  <c r="I372"/>
  <c r="H372"/>
  <c r="G372"/>
  <c r="L371"/>
  <c r="I371"/>
  <c r="H371"/>
  <c r="J371" s="1"/>
  <c r="G371"/>
  <c r="L370"/>
  <c r="I370"/>
  <c r="H370"/>
  <c r="J370" s="1"/>
  <c r="G370"/>
  <c r="L369"/>
  <c r="I369"/>
  <c r="H369"/>
  <c r="G369"/>
  <c r="L368"/>
  <c r="I368"/>
  <c r="H368"/>
  <c r="J368" s="1"/>
  <c r="G368"/>
  <c r="L367"/>
  <c r="I367"/>
  <c r="H367"/>
  <c r="G367"/>
  <c r="J367" s="1"/>
  <c r="L366"/>
  <c r="I366"/>
  <c r="H366"/>
  <c r="G366"/>
  <c r="J366" s="1"/>
  <c r="L365"/>
  <c r="I365"/>
  <c r="H365"/>
  <c r="G365"/>
  <c r="L364"/>
  <c r="I364"/>
  <c r="H364"/>
  <c r="G364"/>
  <c r="L363"/>
  <c r="I363"/>
  <c r="H363"/>
  <c r="G363"/>
  <c r="J363" s="1"/>
  <c r="L362"/>
  <c r="I362"/>
  <c r="H362"/>
  <c r="G362"/>
  <c r="L361"/>
  <c r="I361"/>
  <c r="H361"/>
  <c r="G361"/>
  <c r="L360"/>
  <c r="I360"/>
  <c r="H360"/>
  <c r="G360"/>
  <c r="L359"/>
  <c r="I359"/>
  <c r="H359"/>
  <c r="G359"/>
  <c r="L358"/>
  <c r="I358"/>
  <c r="H358"/>
  <c r="G358"/>
  <c r="L357"/>
  <c r="I357"/>
  <c r="H357"/>
  <c r="G357"/>
  <c r="L356"/>
  <c r="I356"/>
  <c r="H356"/>
  <c r="G356"/>
  <c r="L355"/>
  <c r="I355"/>
  <c r="H355"/>
  <c r="G355"/>
  <c r="J355" s="1"/>
  <c r="L354"/>
  <c r="I354"/>
  <c r="H354"/>
  <c r="G354"/>
  <c r="J354" s="1"/>
  <c r="L353"/>
  <c r="I353"/>
  <c r="H353"/>
  <c r="G353"/>
  <c r="L352"/>
  <c r="I352"/>
  <c r="H352"/>
  <c r="G352"/>
  <c r="L351"/>
  <c r="I351"/>
  <c r="H351"/>
  <c r="G351"/>
  <c r="L350"/>
  <c r="I350"/>
  <c r="H350"/>
  <c r="G350"/>
  <c r="L349"/>
  <c r="I349"/>
  <c r="H349"/>
  <c r="G349"/>
  <c r="L348"/>
  <c r="I348"/>
  <c r="H348"/>
  <c r="G348"/>
  <c r="L347"/>
  <c r="I347"/>
  <c r="H347"/>
  <c r="G347"/>
  <c r="L346"/>
  <c r="I346"/>
  <c r="H346"/>
  <c r="G346"/>
  <c r="L345"/>
  <c r="I345"/>
  <c r="H345"/>
  <c r="G345"/>
  <c r="L344"/>
  <c r="I344"/>
  <c r="H344"/>
  <c r="G344"/>
  <c r="L343"/>
  <c r="I343"/>
  <c r="H343"/>
  <c r="G343"/>
  <c r="L342"/>
  <c r="I342"/>
  <c r="H342"/>
  <c r="G342"/>
  <c r="L341"/>
  <c r="I341"/>
  <c r="H341"/>
  <c r="G341"/>
  <c r="L340"/>
  <c r="I340"/>
  <c r="H340"/>
  <c r="G340"/>
  <c r="L339"/>
  <c r="I339"/>
  <c r="H339"/>
  <c r="G339"/>
  <c r="L338"/>
  <c r="I338"/>
  <c r="H338"/>
  <c r="G338"/>
  <c r="L337"/>
  <c r="I337"/>
  <c r="H337"/>
  <c r="G337"/>
  <c r="L336"/>
  <c r="I336"/>
  <c r="H336"/>
  <c r="G336"/>
  <c r="L335"/>
  <c r="I335"/>
  <c r="H335"/>
  <c r="G335"/>
  <c r="L334"/>
  <c r="I334"/>
  <c r="H334"/>
  <c r="G334"/>
  <c r="L333"/>
  <c r="I333"/>
  <c r="H333"/>
  <c r="G333"/>
  <c r="L332"/>
  <c r="I332"/>
  <c r="H332"/>
  <c r="G332"/>
  <c r="L331"/>
  <c r="I331"/>
  <c r="H331"/>
  <c r="G331"/>
  <c r="L330"/>
  <c r="I330"/>
  <c r="H330"/>
  <c r="G330"/>
  <c r="L329"/>
  <c r="I329"/>
  <c r="H329"/>
  <c r="G329"/>
  <c r="L328"/>
  <c r="I328"/>
  <c r="H328"/>
  <c r="G328"/>
  <c r="L327"/>
  <c r="I327"/>
  <c r="H327"/>
  <c r="G327"/>
  <c r="L326"/>
  <c r="I326"/>
  <c r="H326"/>
  <c r="G326"/>
  <c r="L325"/>
  <c r="I325"/>
  <c r="H325"/>
  <c r="G325"/>
  <c r="L324"/>
  <c r="I324"/>
  <c r="H324"/>
  <c r="G324"/>
  <c r="L323"/>
  <c r="I323"/>
  <c r="H323"/>
  <c r="J323" s="1"/>
  <c r="G323"/>
  <c r="L322"/>
  <c r="I322"/>
  <c r="H322"/>
  <c r="G322"/>
  <c r="L321"/>
  <c r="I321"/>
  <c r="H321"/>
  <c r="G321"/>
  <c r="L320"/>
  <c r="I320"/>
  <c r="H320"/>
  <c r="G320"/>
  <c r="L319"/>
  <c r="I319"/>
  <c r="H319"/>
  <c r="G319"/>
  <c r="L318"/>
  <c r="I318"/>
  <c r="H318"/>
  <c r="G318"/>
  <c r="L317"/>
  <c r="I317"/>
  <c r="H317"/>
  <c r="G317"/>
  <c r="L316"/>
  <c r="I316"/>
  <c r="H316"/>
  <c r="G316"/>
  <c r="L315"/>
  <c r="I315"/>
  <c r="H315"/>
  <c r="G315"/>
  <c r="L314"/>
  <c r="I314"/>
  <c r="H314"/>
  <c r="G314"/>
  <c r="L313"/>
  <c r="I313"/>
  <c r="H313"/>
  <c r="G313"/>
  <c r="L312"/>
  <c r="I312"/>
  <c r="H312"/>
  <c r="G312"/>
  <c r="L311"/>
  <c r="I311"/>
  <c r="H311"/>
  <c r="G311"/>
  <c r="L310"/>
  <c r="I310"/>
  <c r="H310"/>
  <c r="G310"/>
  <c r="L309"/>
  <c r="I309"/>
  <c r="H309"/>
  <c r="G309"/>
  <c r="L308"/>
  <c r="I308"/>
  <c r="H308"/>
  <c r="G308"/>
  <c r="L307"/>
  <c r="I307"/>
  <c r="H307"/>
  <c r="G307"/>
  <c r="L306"/>
  <c r="I306"/>
  <c r="H306"/>
  <c r="G306"/>
  <c r="L305"/>
  <c r="I305"/>
  <c r="H305"/>
  <c r="G305"/>
  <c r="L304"/>
  <c r="I304"/>
  <c r="H304"/>
  <c r="G304"/>
  <c r="L303"/>
  <c r="I303"/>
  <c r="H303"/>
  <c r="J303" s="1"/>
  <c r="G303"/>
  <c r="L302"/>
  <c r="I302"/>
  <c r="H302"/>
  <c r="G302"/>
  <c r="L301"/>
  <c r="I301"/>
  <c r="H301"/>
  <c r="G301"/>
  <c r="L300"/>
  <c r="I300"/>
  <c r="H300"/>
  <c r="G300"/>
  <c r="L299"/>
  <c r="I299"/>
  <c r="H299"/>
  <c r="G299"/>
  <c r="L298"/>
  <c r="I298"/>
  <c r="H298"/>
  <c r="J298" s="1"/>
  <c r="G298"/>
  <c r="L297"/>
  <c r="I297"/>
  <c r="H297"/>
  <c r="G297"/>
  <c r="L296"/>
  <c r="I296"/>
  <c r="H296"/>
  <c r="J296" s="1"/>
  <c r="G296"/>
  <c r="L295"/>
  <c r="I295"/>
  <c r="H295"/>
  <c r="J295" s="1"/>
  <c r="G295"/>
  <c r="L294"/>
  <c r="I294"/>
  <c r="H294"/>
  <c r="G294"/>
  <c r="L293"/>
  <c r="I293"/>
  <c r="H293"/>
  <c r="J293" s="1"/>
  <c r="G293"/>
  <c r="L292"/>
  <c r="I292"/>
  <c r="H292"/>
  <c r="J292" s="1"/>
  <c r="G292"/>
  <c r="L291"/>
  <c r="I291"/>
  <c r="H291"/>
  <c r="J291" s="1"/>
  <c r="G291"/>
  <c r="L290"/>
  <c r="I290"/>
  <c r="H290"/>
  <c r="G290"/>
  <c r="L289"/>
  <c r="I289"/>
  <c r="H289"/>
  <c r="G289"/>
  <c r="L288"/>
  <c r="I288"/>
  <c r="H288"/>
  <c r="G288"/>
  <c r="L287"/>
  <c r="I287"/>
  <c r="H287"/>
  <c r="J287" s="1"/>
  <c r="G287"/>
  <c r="L286"/>
  <c r="I286"/>
  <c r="H286"/>
  <c r="G286"/>
  <c r="L285"/>
  <c r="I285"/>
  <c r="H285"/>
  <c r="J285" s="1"/>
  <c r="G285"/>
  <c r="L284"/>
  <c r="I284"/>
  <c r="H284"/>
  <c r="J284" s="1"/>
  <c r="G284"/>
  <c r="L283"/>
  <c r="I283"/>
  <c r="H283"/>
  <c r="J283" s="1"/>
  <c r="G283"/>
  <c r="L282"/>
  <c r="I282"/>
  <c r="H282"/>
  <c r="J282" s="1"/>
  <c r="G282"/>
  <c r="L281"/>
  <c r="I281"/>
  <c r="H281"/>
  <c r="G281"/>
  <c r="L280"/>
  <c r="I280"/>
  <c r="H280"/>
  <c r="G280"/>
  <c r="L279"/>
  <c r="I279"/>
  <c r="H279"/>
  <c r="G279"/>
  <c r="L278"/>
  <c r="I278"/>
  <c r="H278"/>
  <c r="G278"/>
  <c r="L277"/>
  <c r="I277"/>
  <c r="H277"/>
  <c r="G277"/>
  <c r="L276"/>
  <c r="I276"/>
  <c r="H276"/>
  <c r="G276"/>
  <c r="L275"/>
  <c r="I275"/>
  <c r="H275"/>
  <c r="G275"/>
  <c r="L274"/>
  <c r="I274"/>
  <c r="H274"/>
  <c r="G274"/>
  <c r="L273"/>
  <c r="I273"/>
  <c r="H273"/>
  <c r="G273"/>
  <c r="L272"/>
  <c r="I272"/>
  <c r="H272"/>
  <c r="G272"/>
  <c r="L271"/>
  <c r="I271"/>
  <c r="H271"/>
  <c r="G271"/>
  <c r="L270"/>
  <c r="I270"/>
  <c r="H270"/>
  <c r="G270"/>
  <c r="L269"/>
  <c r="I269"/>
  <c r="H269"/>
  <c r="G269"/>
  <c r="L268"/>
  <c r="I268"/>
  <c r="H268"/>
  <c r="G268"/>
  <c r="L267"/>
  <c r="I267"/>
  <c r="H267"/>
  <c r="G267"/>
  <c r="L266"/>
  <c r="I266"/>
  <c r="H266"/>
  <c r="G266"/>
  <c r="L265"/>
  <c r="I265"/>
  <c r="H265"/>
  <c r="G265"/>
  <c r="L264"/>
  <c r="I264"/>
  <c r="H264"/>
  <c r="G264"/>
  <c r="L263"/>
  <c r="I263"/>
  <c r="H263"/>
  <c r="G263"/>
  <c r="L262"/>
  <c r="I262"/>
  <c r="H262"/>
  <c r="G262"/>
  <c r="L261"/>
  <c r="I261"/>
  <c r="H261"/>
  <c r="G261"/>
  <c r="L260"/>
  <c r="I260"/>
  <c r="H260"/>
  <c r="G260"/>
  <c r="L259"/>
  <c r="I259"/>
  <c r="H259"/>
  <c r="J259" s="1"/>
  <c r="G259"/>
  <c r="L258"/>
  <c r="I258"/>
  <c r="H258"/>
  <c r="G258"/>
  <c r="L257"/>
  <c r="I257"/>
  <c r="H257"/>
  <c r="G257"/>
  <c r="L256"/>
  <c r="I256"/>
  <c r="H256"/>
  <c r="G256"/>
  <c r="L255"/>
  <c r="I255"/>
  <c r="H255"/>
  <c r="J255" s="1"/>
  <c r="G255"/>
  <c r="L254"/>
  <c r="I254"/>
  <c r="H254"/>
  <c r="G254"/>
  <c r="L253"/>
  <c r="I253"/>
  <c r="H253"/>
  <c r="J253" s="1"/>
  <c r="G253"/>
  <c r="L252"/>
  <c r="I252"/>
  <c r="H252"/>
  <c r="J252" s="1"/>
  <c r="G252"/>
  <c r="L251"/>
  <c r="I251"/>
  <c r="H251"/>
  <c r="J251" s="1"/>
  <c r="G251"/>
  <c r="L250"/>
  <c r="I250"/>
  <c r="H250"/>
  <c r="J250" s="1"/>
  <c r="G250"/>
  <c r="L249"/>
  <c r="I249"/>
  <c r="H249"/>
  <c r="G249"/>
  <c r="L248"/>
  <c r="I248"/>
  <c r="H248"/>
  <c r="G248"/>
  <c r="L247"/>
  <c r="I247"/>
  <c r="H247"/>
  <c r="G247"/>
  <c r="L246"/>
  <c r="I246"/>
  <c r="H246"/>
  <c r="G246"/>
  <c r="L245"/>
  <c r="I245"/>
  <c r="H245"/>
  <c r="G245"/>
  <c r="L244"/>
  <c r="I244"/>
  <c r="H244"/>
  <c r="G244"/>
  <c r="L243"/>
  <c r="I243"/>
  <c r="H243"/>
  <c r="J243" s="1"/>
  <c r="G243"/>
  <c r="L242"/>
  <c r="I242"/>
  <c r="H242"/>
  <c r="J242" s="1"/>
  <c r="G242"/>
  <c r="L241"/>
  <c r="I241"/>
  <c r="H241"/>
  <c r="G241"/>
  <c r="L240"/>
  <c r="I240"/>
  <c r="H240"/>
  <c r="J240" s="1"/>
  <c r="G240"/>
  <c r="L239"/>
  <c r="J239"/>
  <c r="I239"/>
  <c r="H239"/>
  <c r="G239"/>
  <c r="L238"/>
  <c r="I238"/>
  <c r="H238"/>
  <c r="G238"/>
  <c r="J238" s="1"/>
  <c r="L237"/>
  <c r="I237"/>
  <c r="H237"/>
  <c r="G237"/>
  <c r="L236"/>
  <c r="I236"/>
  <c r="H236"/>
  <c r="G236"/>
  <c r="L235"/>
  <c r="I235"/>
  <c r="H235"/>
  <c r="G235"/>
  <c r="J235" s="1"/>
  <c r="L234"/>
  <c r="I234"/>
  <c r="H234"/>
  <c r="G234"/>
  <c r="L233"/>
  <c r="I233"/>
  <c r="H233"/>
  <c r="G233"/>
  <c r="L232"/>
  <c r="I232"/>
  <c r="H232"/>
  <c r="G232"/>
  <c r="L231"/>
  <c r="I231"/>
  <c r="H231"/>
  <c r="G231"/>
  <c r="L230"/>
  <c r="I230"/>
  <c r="H230"/>
  <c r="G230"/>
  <c r="L229"/>
  <c r="I229"/>
  <c r="H229"/>
  <c r="G229"/>
  <c r="L228"/>
  <c r="I228"/>
  <c r="H228"/>
  <c r="G228"/>
  <c r="L227"/>
  <c r="I227"/>
  <c r="H227"/>
  <c r="G227"/>
  <c r="L226"/>
  <c r="I226"/>
  <c r="H226"/>
  <c r="G226"/>
  <c r="J226" s="1"/>
  <c r="L225"/>
  <c r="I225"/>
  <c r="H225"/>
  <c r="G225"/>
  <c r="L224"/>
  <c r="I224"/>
  <c r="H224"/>
  <c r="G224"/>
  <c r="L223"/>
  <c r="I223"/>
  <c r="H223"/>
  <c r="G223"/>
  <c r="L222"/>
  <c r="I222"/>
  <c r="H222"/>
  <c r="G222"/>
  <c r="L221"/>
  <c r="I221"/>
  <c r="H221"/>
  <c r="G221"/>
  <c r="L220"/>
  <c r="I220"/>
  <c r="H220"/>
  <c r="G220"/>
  <c r="L219"/>
  <c r="I219"/>
  <c r="H219"/>
  <c r="G219"/>
  <c r="L218"/>
  <c r="I218"/>
  <c r="H218"/>
  <c r="J218" s="1"/>
  <c r="G218"/>
  <c r="L217"/>
  <c r="I217"/>
  <c r="H217"/>
  <c r="G217"/>
  <c r="L216"/>
  <c r="I216"/>
  <c r="H216"/>
  <c r="G216"/>
  <c r="L215"/>
  <c r="I215"/>
  <c r="H215"/>
  <c r="G215"/>
  <c r="L214"/>
  <c r="I214"/>
  <c r="H214"/>
  <c r="G214"/>
  <c r="L213"/>
  <c r="I213"/>
  <c r="H213"/>
  <c r="G213"/>
  <c r="L212"/>
  <c r="I212"/>
  <c r="H212"/>
  <c r="G212"/>
  <c r="L211"/>
  <c r="I211"/>
  <c r="H211"/>
  <c r="J211" s="1"/>
  <c r="G211"/>
  <c r="L210"/>
  <c r="I210"/>
  <c r="H210"/>
  <c r="J210" s="1"/>
  <c r="G210"/>
  <c r="L209"/>
  <c r="I209"/>
  <c r="H209"/>
  <c r="G209"/>
  <c r="L208"/>
  <c r="I208"/>
  <c r="H208"/>
  <c r="J208" s="1"/>
  <c r="G208"/>
  <c r="L207"/>
  <c r="I207"/>
  <c r="H207"/>
  <c r="J207" s="1"/>
  <c r="G207"/>
  <c r="L206"/>
  <c r="I206"/>
  <c r="H206"/>
  <c r="G206"/>
  <c r="L205"/>
  <c r="I205"/>
  <c r="H205"/>
  <c r="G205"/>
  <c r="L204"/>
  <c r="I204"/>
  <c r="H204"/>
  <c r="G204"/>
  <c r="L203"/>
  <c r="I203"/>
  <c r="H203"/>
  <c r="G203"/>
  <c r="L202"/>
  <c r="I202"/>
  <c r="H202"/>
  <c r="J202" s="1"/>
  <c r="G202"/>
  <c r="L201"/>
  <c r="I201"/>
  <c r="H201"/>
  <c r="G201"/>
  <c r="L200"/>
  <c r="I200"/>
  <c r="H200"/>
  <c r="J200" s="1"/>
  <c r="G200"/>
  <c r="L199"/>
  <c r="I199"/>
  <c r="H199"/>
  <c r="J199" s="1"/>
  <c r="G199"/>
  <c r="L198"/>
  <c r="I198"/>
  <c r="H198"/>
  <c r="G198"/>
  <c r="L197"/>
  <c r="I197"/>
  <c r="H197"/>
  <c r="J197" s="1"/>
  <c r="G197"/>
  <c r="L196"/>
  <c r="I196"/>
  <c r="H196"/>
  <c r="J196" s="1"/>
  <c r="G196"/>
  <c r="L195"/>
  <c r="I195"/>
  <c r="H195"/>
  <c r="G195"/>
  <c r="J195" s="1"/>
  <c r="L194"/>
  <c r="I194"/>
  <c r="H194"/>
  <c r="G194"/>
  <c r="J194" s="1"/>
  <c r="L193"/>
  <c r="I193"/>
  <c r="H193"/>
  <c r="G193"/>
  <c r="L192"/>
  <c r="I192"/>
  <c r="H192"/>
  <c r="G192"/>
  <c r="L191"/>
  <c r="I191"/>
  <c r="H191"/>
  <c r="G191"/>
  <c r="L190"/>
  <c r="I190"/>
  <c r="H190"/>
  <c r="G190"/>
  <c r="L189"/>
  <c r="I189"/>
  <c r="H189"/>
  <c r="G189"/>
  <c r="L188"/>
  <c r="I188"/>
  <c r="H188"/>
  <c r="G188"/>
  <c r="L187"/>
  <c r="I187"/>
  <c r="H187"/>
  <c r="G187"/>
  <c r="L186"/>
  <c r="I186"/>
  <c r="H186"/>
  <c r="G186"/>
  <c r="J186" s="1"/>
  <c r="L185"/>
  <c r="I185"/>
  <c r="H185"/>
  <c r="G185"/>
  <c r="L184"/>
  <c r="I184"/>
  <c r="H184"/>
  <c r="G184"/>
  <c r="L183"/>
  <c r="I183"/>
  <c r="H183"/>
  <c r="G183"/>
  <c r="J183" s="1"/>
  <c r="L182"/>
  <c r="I182"/>
  <c r="H182"/>
  <c r="G182"/>
  <c r="J182" s="1"/>
  <c r="L181"/>
  <c r="I181"/>
  <c r="H181"/>
  <c r="G181"/>
  <c r="L180"/>
  <c r="I180"/>
  <c r="H180"/>
  <c r="G180"/>
  <c r="L179"/>
  <c r="I179"/>
  <c r="H179"/>
  <c r="G179"/>
  <c r="L178"/>
  <c r="I178"/>
  <c r="H178"/>
  <c r="G178"/>
  <c r="L177"/>
  <c r="I177"/>
  <c r="H177"/>
  <c r="G177"/>
  <c r="L176"/>
  <c r="I176"/>
  <c r="H176"/>
  <c r="G176"/>
  <c r="L175"/>
  <c r="I175"/>
  <c r="H175"/>
  <c r="G175"/>
  <c r="L174"/>
  <c r="I174"/>
  <c r="H174"/>
  <c r="G174"/>
  <c r="L173"/>
  <c r="I173"/>
  <c r="H173"/>
  <c r="G173"/>
  <c r="L172"/>
  <c r="I172"/>
  <c r="H172"/>
  <c r="G172"/>
  <c r="L171"/>
  <c r="I171"/>
  <c r="H171"/>
  <c r="G171"/>
  <c r="L170"/>
  <c r="I170"/>
  <c r="H170"/>
  <c r="G170"/>
  <c r="L169"/>
  <c r="I169"/>
  <c r="H169"/>
  <c r="G169"/>
  <c r="L168"/>
  <c r="I168"/>
  <c r="H168"/>
  <c r="G168"/>
  <c r="L167"/>
  <c r="I167"/>
  <c r="H167"/>
  <c r="G167"/>
  <c r="L166"/>
  <c r="I166"/>
  <c r="H166"/>
  <c r="G166"/>
  <c r="L165"/>
  <c r="I165"/>
  <c r="H165"/>
  <c r="G165"/>
  <c r="L164"/>
  <c r="I164"/>
  <c r="H164"/>
  <c r="G164"/>
  <c r="L163"/>
  <c r="I163"/>
  <c r="H163"/>
  <c r="G163"/>
  <c r="L162"/>
  <c r="I162"/>
  <c r="H162"/>
  <c r="G162"/>
  <c r="L161"/>
  <c r="I161"/>
  <c r="H161"/>
  <c r="G161"/>
  <c r="L160"/>
  <c r="I160"/>
  <c r="H160"/>
  <c r="G160"/>
  <c r="L159"/>
  <c r="I159"/>
  <c r="H159"/>
  <c r="G159"/>
  <c r="L158"/>
  <c r="I158"/>
  <c r="H158"/>
  <c r="G158"/>
  <c r="L157"/>
  <c r="I157"/>
  <c r="H157"/>
  <c r="G157"/>
  <c r="L156"/>
  <c r="I156"/>
  <c r="H156"/>
  <c r="G156"/>
  <c r="L155"/>
  <c r="I155"/>
  <c r="H155"/>
  <c r="G155"/>
  <c r="L154"/>
  <c r="I154"/>
  <c r="H154"/>
  <c r="J154" s="1"/>
  <c r="G154"/>
  <c r="L153"/>
  <c r="I153"/>
  <c r="H153"/>
  <c r="G153"/>
  <c r="L152"/>
  <c r="I152"/>
  <c r="H152"/>
  <c r="G152"/>
  <c r="L151"/>
  <c r="I151"/>
  <c r="H151"/>
  <c r="G151"/>
  <c r="L150"/>
  <c r="I150"/>
  <c r="H150"/>
  <c r="G150"/>
  <c r="L149"/>
  <c r="I149"/>
  <c r="H149"/>
  <c r="G149"/>
  <c r="L148"/>
  <c r="I148"/>
  <c r="H148"/>
  <c r="G148"/>
  <c r="L147"/>
  <c r="I147"/>
  <c r="H147"/>
  <c r="G147"/>
  <c r="L146"/>
  <c r="I146"/>
  <c r="H146"/>
  <c r="G146"/>
  <c r="L145"/>
  <c r="I145"/>
  <c r="H145"/>
  <c r="G145"/>
  <c r="L144"/>
  <c r="I144"/>
  <c r="H144"/>
  <c r="G144"/>
  <c r="L143"/>
  <c r="I143"/>
  <c r="H143"/>
  <c r="G143"/>
  <c r="L142"/>
  <c r="I142"/>
  <c r="H142"/>
  <c r="G142"/>
  <c r="L141"/>
  <c r="I141"/>
  <c r="H141"/>
  <c r="G141"/>
  <c r="L140"/>
  <c r="I140"/>
  <c r="H140"/>
  <c r="G140"/>
  <c r="L139"/>
  <c r="I139"/>
  <c r="H139"/>
  <c r="G139"/>
  <c r="L138"/>
  <c r="I138"/>
  <c r="H138"/>
  <c r="G138"/>
  <c r="L137"/>
  <c r="I137"/>
  <c r="H137"/>
  <c r="G137"/>
  <c r="L136"/>
  <c r="I136"/>
  <c r="H136"/>
  <c r="G136"/>
  <c r="L135"/>
  <c r="I135"/>
  <c r="H135"/>
  <c r="G135"/>
  <c r="L134"/>
  <c r="I134"/>
  <c r="H134"/>
  <c r="G134"/>
  <c r="L133"/>
  <c r="I133"/>
  <c r="H133"/>
  <c r="G133"/>
  <c r="L132"/>
  <c r="I132"/>
  <c r="H132"/>
  <c r="G132"/>
  <c r="L131"/>
  <c r="I131"/>
  <c r="H131"/>
  <c r="J131" s="1"/>
  <c r="G131"/>
  <c r="L130"/>
  <c r="I130"/>
  <c r="H130"/>
  <c r="G130"/>
  <c r="L129"/>
  <c r="I129"/>
  <c r="H129"/>
  <c r="G129"/>
  <c r="L128"/>
  <c r="I128"/>
  <c r="H128"/>
  <c r="G128"/>
  <c r="L127"/>
  <c r="I127"/>
  <c r="H127"/>
  <c r="J127" s="1"/>
  <c r="G127"/>
  <c r="L126"/>
  <c r="I126"/>
  <c r="H126"/>
  <c r="G126"/>
  <c r="L125"/>
  <c r="I125"/>
  <c r="H125"/>
  <c r="J125" s="1"/>
  <c r="G125"/>
  <c r="L124"/>
  <c r="I124"/>
  <c r="H124"/>
  <c r="J124" s="1"/>
  <c r="G124"/>
  <c r="L123"/>
  <c r="I123"/>
  <c r="H123"/>
  <c r="J123" s="1"/>
  <c r="G123"/>
  <c r="L122"/>
  <c r="I122"/>
  <c r="H122"/>
  <c r="J122" s="1"/>
  <c r="G122"/>
  <c r="L121"/>
  <c r="I121"/>
  <c r="H121"/>
  <c r="G121"/>
  <c r="L120"/>
  <c r="I120"/>
  <c r="H120"/>
  <c r="G120"/>
  <c r="L119"/>
  <c r="I119"/>
  <c r="H119"/>
  <c r="J119" s="1"/>
  <c r="G119"/>
  <c r="L118"/>
  <c r="I118"/>
  <c r="H118"/>
  <c r="G118"/>
  <c r="L117"/>
  <c r="I117"/>
  <c r="H117"/>
  <c r="G117"/>
  <c r="L116"/>
  <c r="I116"/>
  <c r="H116"/>
  <c r="G116"/>
  <c r="L115"/>
  <c r="I115"/>
  <c r="H115"/>
  <c r="G115"/>
  <c r="L114"/>
  <c r="I114"/>
  <c r="H114"/>
  <c r="G114"/>
  <c r="L113"/>
  <c r="I113"/>
  <c r="H113"/>
  <c r="G113"/>
  <c r="L112"/>
  <c r="I112"/>
  <c r="H112"/>
  <c r="G112"/>
  <c r="L111"/>
  <c r="I111"/>
  <c r="H111"/>
  <c r="G111"/>
  <c r="L110"/>
  <c r="I110"/>
  <c r="H110"/>
  <c r="G110"/>
  <c r="L109"/>
  <c r="I109"/>
  <c r="H109"/>
  <c r="G109"/>
  <c r="L108"/>
  <c r="I108"/>
  <c r="H108"/>
  <c r="G108"/>
  <c r="L107"/>
  <c r="I107"/>
  <c r="H107"/>
  <c r="G107"/>
  <c r="L106"/>
  <c r="I106"/>
  <c r="H106"/>
  <c r="G106"/>
  <c r="L105"/>
  <c r="I105"/>
  <c r="H105"/>
  <c r="G105"/>
  <c r="L104"/>
  <c r="I104"/>
  <c r="H104"/>
  <c r="G104"/>
  <c r="L103"/>
  <c r="I103"/>
  <c r="H103"/>
  <c r="G103"/>
  <c r="L102"/>
  <c r="I102"/>
  <c r="H102"/>
  <c r="G102"/>
  <c r="L101"/>
  <c r="I101"/>
  <c r="H101"/>
  <c r="G101"/>
  <c r="L100"/>
  <c r="I100"/>
  <c r="H100"/>
  <c r="G100"/>
  <c r="L99"/>
  <c r="I99"/>
  <c r="H99"/>
  <c r="J99" s="1"/>
  <c r="G99"/>
  <c r="L98"/>
  <c r="I98"/>
  <c r="H98"/>
  <c r="J98" s="1"/>
  <c r="G98"/>
  <c r="L97"/>
  <c r="I97"/>
  <c r="H97"/>
  <c r="G97"/>
  <c r="L96"/>
  <c r="I96"/>
  <c r="H96"/>
  <c r="G96"/>
  <c r="L95"/>
  <c r="I95"/>
  <c r="H95"/>
  <c r="G95"/>
  <c r="L94"/>
  <c r="I94"/>
  <c r="H94"/>
  <c r="G94"/>
  <c r="L93"/>
  <c r="I93"/>
  <c r="H93"/>
  <c r="G93"/>
  <c r="L92"/>
  <c r="I92"/>
  <c r="H92"/>
  <c r="G92"/>
  <c r="L91"/>
  <c r="I91"/>
  <c r="H91"/>
  <c r="J91" s="1"/>
  <c r="G91"/>
  <c r="L90"/>
  <c r="J90"/>
  <c r="I90"/>
  <c r="H90"/>
  <c r="G90"/>
  <c r="L89"/>
  <c r="I89"/>
  <c r="H89"/>
  <c r="G89"/>
  <c r="L88"/>
  <c r="I88"/>
  <c r="H88"/>
  <c r="G88"/>
  <c r="L87"/>
  <c r="I87"/>
  <c r="H87"/>
  <c r="G87"/>
  <c r="L86"/>
  <c r="I86"/>
  <c r="H86"/>
  <c r="G86"/>
  <c r="J86" s="1"/>
  <c r="L85"/>
  <c r="I85"/>
  <c r="H85"/>
  <c r="G85"/>
  <c r="L84"/>
  <c r="I84"/>
  <c r="H84"/>
  <c r="G84"/>
  <c r="L83"/>
  <c r="I83"/>
  <c r="H83"/>
  <c r="G83"/>
  <c r="L82"/>
  <c r="I82"/>
  <c r="H82"/>
  <c r="G82"/>
  <c r="L81"/>
  <c r="I81"/>
  <c r="H81"/>
  <c r="G81"/>
  <c r="L80"/>
  <c r="I80"/>
  <c r="H80"/>
  <c r="G80"/>
  <c r="L79"/>
  <c r="I79"/>
  <c r="H79"/>
  <c r="G79"/>
  <c r="L78"/>
  <c r="I78"/>
  <c r="H78"/>
  <c r="G78"/>
  <c r="J78" s="1"/>
  <c r="L77"/>
  <c r="I77"/>
  <c r="H77"/>
  <c r="G77"/>
  <c r="L76"/>
  <c r="I76"/>
  <c r="H76"/>
  <c r="G76"/>
  <c r="L75"/>
  <c r="I75"/>
  <c r="H75"/>
  <c r="J75" s="1"/>
  <c r="G75"/>
  <c r="L74"/>
  <c r="I74"/>
  <c r="H74"/>
  <c r="G74"/>
  <c r="L73"/>
  <c r="I73"/>
  <c r="H73"/>
  <c r="G73"/>
  <c r="L72"/>
  <c r="I72"/>
  <c r="H72"/>
  <c r="G72"/>
  <c r="L71"/>
  <c r="I71"/>
  <c r="H71"/>
  <c r="J71" s="1"/>
  <c r="G71"/>
  <c r="L70"/>
  <c r="I70"/>
  <c r="H70"/>
  <c r="G70"/>
  <c r="L69"/>
  <c r="I69"/>
  <c r="H69"/>
  <c r="J69" s="1"/>
  <c r="G69"/>
  <c r="L68"/>
  <c r="I68"/>
  <c r="H68"/>
  <c r="J68" s="1"/>
  <c r="G68"/>
  <c r="L67"/>
  <c r="I67"/>
  <c r="H67"/>
  <c r="J67" s="1"/>
  <c r="G67"/>
  <c r="L66"/>
  <c r="I66"/>
  <c r="H66"/>
  <c r="G66"/>
  <c r="L65"/>
  <c r="I65"/>
  <c r="H65"/>
  <c r="G65"/>
  <c r="L64"/>
  <c r="I64"/>
  <c r="H64"/>
  <c r="G64"/>
  <c r="L63"/>
  <c r="I63"/>
  <c r="H63"/>
  <c r="J63" s="1"/>
  <c r="G63"/>
  <c r="L62"/>
  <c r="I62"/>
  <c r="H62"/>
  <c r="G62"/>
  <c r="L61"/>
  <c r="I61"/>
  <c r="H61"/>
  <c r="J61" s="1"/>
  <c r="G61"/>
  <c r="L60"/>
  <c r="I60"/>
  <c r="H60"/>
  <c r="J60" s="1"/>
  <c r="G60"/>
  <c r="L59"/>
  <c r="I59"/>
  <c r="H59"/>
  <c r="J59" s="1"/>
  <c r="G59"/>
  <c r="L58"/>
  <c r="I58"/>
  <c r="H58"/>
  <c r="G58"/>
  <c r="J58" s="1"/>
  <c r="L57"/>
  <c r="I57"/>
  <c r="H57"/>
  <c r="G57"/>
  <c r="L56"/>
  <c r="I56"/>
  <c r="H56"/>
  <c r="G56"/>
  <c r="L55"/>
  <c r="I55"/>
  <c r="H55"/>
  <c r="G55"/>
  <c r="J55" s="1"/>
  <c r="L54"/>
  <c r="I54"/>
  <c r="H54"/>
  <c r="G54"/>
  <c r="J54" s="1"/>
  <c r="L53"/>
  <c r="I53"/>
  <c r="H53"/>
  <c r="G53"/>
  <c r="L52"/>
  <c r="I52"/>
  <c r="H52"/>
  <c r="G52"/>
  <c r="L51"/>
  <c r="I51"/>
  <c r="H51"/>
  <c r="G51"/>
  <c r="L50"/>
  <c r="I50"/>
  <c r="H50"/>
  <c r="G50"/>
  <c r="L49"/>
  <c r="I49"/>
  <c r="H49"/>
  <c r="G49"/>
  <c r="L48"/>
  <c r="I48"/>
  <c r="H48"/>
  <c r="G48"/>
  <c r="L47"/>
  <c r="I47"/>
  <c r="H47"/>
  <c r="G47"/>
  <c r="L46"/>
  <c r="I46"/>
  <c r="H46"/>
  <c r="G46"/>
  <c r="L45"/>
  <c r="I45"/>
  <c r="H45"/>
  <c r="G45"/>
  <c r="L44"/>
  <c r="I44"/>
  <c r="H44"/>
  <c r="G44"/>
  <c r="L43"/>
  <c r="I43"/>
  <c r="H43"/>
  <c r="G43"/>
  <c r="L42"/>
  <c r="I42"/>
  <c r="H42"/>
  <c r="G42"/>
  <c r="L41"/>
  <c r="I41"/>
  <c r="H41"/>
  <c r="G41"/>
  <c r="L40"/>
  <c r="I40"/>
  <c r="H40"/>
  <c r="G40"/>
  <c r="L39"/>
  <c r="I39"/>
  <c r="H39"/>
  <c r="G39"/>
  <c r="L38"/>
  <c r="I38"/>
  <c r="H38"/>
  <c r="G38"/>
  <c r="L37"/>
  <c r="I37"/>
  <c r="H37"/>
  <c r="G37"/>
  <c r="L36"/>
  <c r="I36"/>
  <c r="H36"/>
  <c r="G36"/>
  <c r="L35"/>
  <c r="I35"/>
  <c r="H35"/>
  <c r="G35"/>
  <c r="L34"/>
  <c r="I34"/>
  <c r="H34"/>
  <c r="J34" s="1"/>
  <c r="G34"/>
  <c r="L33"/>
  <c r="I33"/>
  <c r="H33"/>
  <c r="G33"/>
  <c r="L32"/>
  <c r="I32"/>
  <c r="H32"/>
  <c r="G32"/>
  <c r="L31"/>
  <c r="I31"/>
  <c r="H31"/>
  <c r="G31"/>
  <c r="L30"/>
  <c r="I30"/>
  <c r="H30"/>
  <c r="G30"/>
  <c r="L29"/>
  <c r="I29"/>
  <c r="H29"/>
  <c r="G29"/>
  <c r="L28"/>
  <c r="I28"/>
  <c r="H28"/>
  <c r="G28"/>
  <c r="L27"/>
  <c r="I27"/>
  <c r="H27"/>
  <c r="G27"/>
  <c r="L26"/>
  <c r="I26"/>
  <c r="H26"/>
  <c r="G26"/>
  <c r="L25"/>
  <c r="I25"/>
  <c r="H25"/>
  <c r="G25"/>
  <c r="L24"/>
  <c r="I24"/>
  <c r="H24"/>
  <c r="G24"/>
  <c r="L23"/>
  <c r="I23"/>
  <c r="H23"/>
  <c r="G23"/>
  <c r="L22"/>
  <c r="I22"/>
  <c r="H22"/>
  <c r="G22"/>
  <c r="L21"/>
  <c r="I21"/>
  <c r="H21"/>
  <c r="G21"/>
  <c r="L20"/>
  <c r="I20"/>
  <c r="H20"/>
  <c r="G20"/>
  <c r="L19"/>
  <c r="I19"/>
  <c r="H19"/>
  <c r="G19"/>
  <c r="L18"/>
  <c r="I18"/>
  <c r="H18"/>
  <c r="G18"/>
  <c r="L17"/>
  <c r="I17"/>
  <c r="H17"/>
  <c r="G17"/>
  <c r="L16"/>
  <c r="I16"/>
  <c r="H16"/>
  <c r="G16"/>
  <c r="L15"/>
  <c r="I15"/>
  <c r="H15"/>
  <c r="J15" s="1"/>
  <c r="G15"/>
  <c r="L14"/>
  <c r="I14"/>
  <c r="H14"/>
  <c r="G14"/>
  <c r="L13"/>
  <c r="I13"/>
  <c r="H13"/>
  <c r="G13"/>
  <c r="L12"/>
  <c r="I12"/>
  <c r="H12"/>
  <c r="J12" s="1"/>
  <c r="G12"/>
  <c r="L11"/>
  <c r="I11"/>
  <c r="H11"/>
  <c r="J11" s="1"/>
  <c r="G11"/>
  <c r="L10"/>
  <c r="I10"/>
  <c r="H10"/>
  <c r="G10"/>
  <c r="L9"/>
  <c r="I9"/>
  <c r="H9"/>
  <c r="G9"/>
  <c r="L8"/>
  <c r="I8"/>
  <c r="H8"/>
  <c r="G8"/>
  <c r="L7"/>
  <c r="I7"/>
  <c r="H7"/>
  <c r="J7" s="1"/>
  <c r="G7"/>
  <c r="L6"/>
  <c r="I6"/>
  <c r="H6"/>
  <c r="G6"/>
  <c r="L5"/>
  <c r="I5"/>
  <c r="H5"/>
  <c r="J5" s="1"/>
  <c r="G5"/>
  <c r="L4"/>
  <c r="I4"/>
  <c r="H4"/>
  <c r="J4" s="1"/>
  <c r="G4"/>
  <c r="L3"/>
  <c r="I3"/>
  <c r="H3"/>
  <c r="J3" s="1"/>
  <c r="G3"/>
  <c r="L2"/>
  <c r="I2"/>
  <c r="H2"/>
  <c r="G2"/>
  <c r="X22" i="23" l="1"/>
  <c r="J23" i="52"/>
  <c r="J30"/>
  <c r="J142"/>
  <c r="J151"/>
  <c r="J310"/>
  <c r="J483"/>
  <c r="J491"/>
  <c r="J494"/>
  <c r="J654"/>
  <c r="J663"/>
  <c r="J823"/>
  <c r="J826"/>
  <c r="J2"/>
  <c r="J107"/>
  <c r="J110"/>
  <c r="J111"/>
  <c r="J118"/>
  <c r="J267"/>
  <c r="J270"/>
  <c r="J271"/>
  <c r="J278"/>
  <c r="J279"/>
  <c r="J383"/>
  <c r="J387"/>
  <c r="J438"/>
  <c r="J439"/>
  <c r="J442"/>
  <c r="J450"/>
  <c r="J539"/>
  <c r="J540"/>
  <c r="J541"/>
  <c r="J543"/>
  <c r="J547"/>
  <c r="J548"/>
  <c r="J549"/>
  <c r="J551"/>
  <c r="J552"/>
  <c r="J554"/>
  <c r="J559"/>
  <c r="J610"/>
  <c r="J611"/>
  <c r="J619"/>
  <c r="J622"/>
  <c r="J708"/>
  <c r="J709"/>
  <c r="J711"/>
  <c r="J712"/>
  <c r="J714"/>
  <c r="J719"/>
  <c r="J720"/>
  <c r="J722"/>
  <c r="J723"/>
  <c r="J730"/>
  <c r="J779"/>
  <c r="J782"/>
  <c r="J783"/>
  <c r="J790"/>
  <c r="J791"/>
  <c r="J888"/>
  <c r="J889"/>
  <c r="J891"/>
  <c r="J892"/>
  <c r="J893"/>
  <c r="J895"/>
  <c r="J903"/>
  <c r="J904"/>
  <c r="J905"/>
  <c r="J907"/>
  <c r="J908"/>
  <c r="J909"/>
  <c r="J911"/>
  <c r="J919"/>
  <c r="J22"/>
  <c r="J26"/>
  <c r="J139"/>
  <c r="J143"/>
  <c r="J150"/>
  <c r="J311"/>
  <c r="J314"/>
  <c r="J322"/>
  <c r="J482"/>
  <c r="J651"/>
  <c r="J655"/>
  <c r="J662"/>
  <c r="J822"/>
  <c r="J834"/>
  <c r="J35"/>
  <c r="J36"/>
  <c r="J37"/>
  <c r="J39"/>
  <c r="J40"/>
  <c r="J42"/>
  <c r="J47"/>
  <c r="J79"/>
  <c r="J87"/>
  <c r="J155"/>
  <c r="J156"/>
  <c r="J157"/>
  <c r="J159"/>
  <c r="J163"/>
  <c r="J164"/>
  <c r="J165"/>
  <c r="J167"/>
  <c r="J168"/>
  <c r="J170"/>
  <c r="J175"/>
  <c r="J227"/>
  <c r="J324"/>
  <c r="J325"/>
  <c r="J327"/>
  <c r="J328"/>
  <c r="J330"/>
  <c r="J335"/>
  <c r="J336"/>
  <c r="J338"/>
  <c r="J339"/>
  <c r="J346"/>
  <c r="J496"/>
  <c r="J498"/>
  <c r="J499"/>
  <c r="J506"/>
  <c r="J507"/>
  <c r="J508"/>
  <c r="J509"/>
  <c r="J511"/>
  <c r="J515"/>
  <c r="J667"/>
  <c r="J668"/>
  <c r="J669"/>
  <c r="J671"/>
  <c r="J675"/>
  <c r="J676"/>
  <c r="J677"/>
  <c r="J679"/>
  <c r="J680"/>
  <c r="J682"/>
  <c r="J687"/>
  <c r="J836"/>
  <c r="J837"/>
  <c r="J839"/>
  <c r="J840"/>
  <c r="J842"/>
  <c r="J847"/>
  <c r="J848"/>
  <c r="J850"/>
  <c r="J851"/>
  <c r="J858"/>
  <c r="J14"/>
  <c r="J46"/>
  <c r="J130"/>
  <c r="J174"/>
  <c r="J215"/>
  <c r="J299"/>
  <c r="J302"/>
  <c r="J342"/>
  <c r="J427"/>
  <c r="J470"/>
  <c r="J514"/>
  <c r="J598"/>
  <c r="J683"/>
  <c r="J726"/>
  <c r="J770"/>
  <c r="J855"/>
  <c r="J915"/>
  <c r="J918"/>
  <c r="J27"/>
  <c r="J66"/>
  <c r="J80"/>
  <c r="J82"/>
  <c r="J83"/>
  <c r="J94"/>
  <c r="J112"/>
  <c r="J114"/>
  <c r="J144"/>
  <c r="J146"/>
  <c r="J147"/>
  <c r="J162"/>
  <c r="J187"/>
  <c r="J188"/>
  <c r="J189"/>
  <c r="J191"/>
  <c r="J203"/>
  <c r="J206"/>
  <c r="J228"/>
  <c r="J229"/>
  <c r="J231"/>
  <c r="J232"/>
  <c r="J234"/>
  <c r="J246"/>
  <c r="J247"/>
  <c r="J272"/>
  <c r="J274"/>
  <c r="J275"/>
  <c r="J290"/>
  <c r="J315"/>
  <c r="J316"/>
  <c r="J317"/>
  <c r="J319"/>
  <c r="J331"/>
  <c r="J334"/>
  <c r="J356"/>
  <c r="J357"/>
  <c r="J359"/>
  <c r="J360"/>
  <c r="J362"/>
  <c r="J374"/>
  <c r="J375"/>
  <c r="J400"/>
  <c r="J402"/>
  <c r="J403"/>
  <c r="J418"/>
  <c r="J443"/>
  <c r="J444"/>
  <c r="J445"/>
  <c r="J447"/>
  <c r="J459"/>
  <c r="J462"/>
  <c r="J484"/>
  <c r="J485"/>
  <c r="J487"/>
  <c r="J488"/>
  <c r="J490"/>
  <c r="J502"/>
  <c r="J503"/>
  <c r="J528"/>
  <c r="J530"/>
  <c r="J531"/>
  <c r="J546"/>
  <c r="J571"/>
  <c r="J572"/>
  <c r="J573"/>
  <c r="J575"/>
  <c r="J587"/>
  <c r="J590"/>
  <c r="J612"/>
  <c r="J613"/>
  <c r="J615"/>
  <c r="J616"/>
  <c r="J618"/>
  <c r="J630"/>
  <c r="J631"/>
  <c r="J656"/>
  <c r="J658"/>
  <c r="J659"/>
  <c r="J674"/>
  <c r="J699"/>
  <c r="J700"/>
  <c r="J701"/>
  <c r="J703"/>
  <c r="J715"/>
  <c r="J718"/>
  <c r="J740"/>
  <c r="J741"/>
  <c r="J743"/>
  <c r="J744"/>
  <c r="J746"/>
  <c r="J758"/>
  <c r="J759"/>
  <c r="J784"/>
  <c r="J786"/>
  <c r="J787"/>
  <c r="J802"/>
  <c r="J827"/>
  <c r="J828"/>
  <c r="J829"/>
  <c r="J831"/>
  <c r="J843"/>
  <c r="J846"/>
  <c r="J872"/>
  <c r="J873"/>
  <c r="J875"/>
  <c r="J876"/>
  <c r="J877"/>
  <c r="J879"/>
  <c r="J898"/>
  <c r="J899"/>
  <c r="J902"/>
  <c r="J936"/>
  <c r="J937"/>
  <c r="J939"/>
  <c r="J940"/>
  <c r="J941"/>
  <c r="J943"/>
  <c r="J43"/>
  <c r="J171"/>
  <c r="J214"/>
  <c r="J258"/>
  <c r="J343"/>
  <c r="J386"/>
  <c r="J430"/>
  <c r="J471"/>
  <c r="J555"/>
  <c r="J558"/>
  <c r="J599"/>
  <c r="J642"/>
  <c r="J686"/>
  <c r="J727"/>
  <c r="J811"/>
  <c r="J814"/>
  <c r="J854"/>
  <c r="J914"/>
  <c r="J16"/>
  <c r="J18"/>
  <c r="J19"/>
  <c r="J24"/>
  <c r="J48"/>
  <c r="J50"/>
  <c r="J100"/>
  <c r="J101"/>
  <c r="J103"/>
  <c r="J104"/>
  <c r="J106"/>
  <c r="J132"/>
  <c r="J133"/>
  <c r="J135"/>
  <c r="J136"/>
  <c r="J138"/>
  <c r="J176"/>
  <c r="J178"/>
  <c r="J179"/>
  <c r="J219"/>
  <c r="J220"/>
  <c r="J221"/>
  <c r="J223"/>
  <c r="J260"/>
  <c r="J261"/>
  <c r="J263"/>
  <c r="J264"/>
  <c r="J266"/>
  <c r="J304"/>
  <c r="J306"/>
  <c r="J307"/>
  <c r="J347"/>
  <c r="J348"/>
  <c r="J349"/>
  <c r="J351"/>
  <c r="J388"/>
  <c r="J389"/>
  <c r="J391"/>
  <c r="J392"/>
  <c r="J394"/>
  <c r="J432"/>
  <c r="J434"/>
  <c r="J435"/>
  <c r="J475"/>
  <c r="J476"/>
  <c r="J477"/>
  <c r="J479"/>
  <c r="J516"/>
  <c r="J517"/>
  <c r="J519"/>
  <c r="J520"/>
  <c r="J522"/>
  <c r="J560"/>
  <c r="J562"/>
  <c r="J563"/>
  <c r="J603"/>
  <c r="J604"/>
  <c r="J605"/>
  <c r="J607"/>
  <c r="J644"/>
  <c r="J645"/>
  <c r="J647"/>
  <c r="J648"/>
  <c r="J650"/>
  <c r="J688"/>
  <c r="J690"/>
  <c r="J691"/>
  <c r="J731"/>
  <c r="J732"/>
  <c r="J733"/>
  <c r="J735"/>
  <c r="J772"/>
  <c r="J773"/>
  <c r="J775"/>
  <c r="J776"/>
  <c r="J778"/>
  <c r="J816"/>
  <c r="J818"/>
  <c r="J819"/>
  <c r="J859"/>
  <c r="J860"/>
  <c r="J861"/>
  <c r="J863"/>
  <c r="J920"/>
  <c r="J921"/>
  <c r="J923"/>
  <c r="J924"/>
  <c r="J925"/>
  <c r="J927"/>
  <c r="J126"/>
  <c r="J8"/>
  <c r="J10"/>
  <c r="J28"/>
  <c r="J29"/>
  <c r="J31"/>
  <c r="J51"/>
  <c r="J72"/>
  <c r="J74"/>
  <c r="J92"/>
  <c r="J93"/>
  <c r="J95"/>
  <c r="J115"/>
  <c r="J62"/>
  <c r="J158"/>
  <c r="J414"/>
  <c r="J478"/>
  <c r="J510"/>
  <c r="J542"/>
  <c r="J574"/>
  <c r="J606"/>
  <c r="J638"/>
  <c r="J766"/>
  <c r="J830"/>
  <c r="J862"/>
  <c r="J6"/>
  <c r="J13"/>
  <c r="J38"/>
  <c r="J44"/>
  <c r="J45"/>
  <c r="J56"/>
  <c r="J70"/>
  <c r="J76"/>
  <c r="J77"/>
  <c r="J88"/>
  <c r="J102"/>
  <c r="J108"/>
  <c r="J109"/>
  <c r="J120"/>
  <c r="J134"/>
  <c r="J140"/>
  <c r="J141"/>
  <c r="J152"/>
  <c r="J166"/>
  <c r="J172"/>
  <c r="J173"/>
  <c r="J184"/>
  <c r="J198"/>
  <c r="J204"/>
  <c r="J205"/>
  <c r="J216"/>
  <c r="J230"/>
  <c r="J236"/>
  <c r="J237"/>
  <c r="J248"/>
  <c r="J262"/>
  <c r="J268"/>
  <c r="J269"/>
  <c r="J280"/>
  <c r="J294"/>
  <c r="J300"/>
  <c r="J301"/>
  <c r="J312"/>
  <c r="J326"/>
  <c r="J332"/>
  <c r="J333"/>
  <c r="J344"/>
  <c r="J358"/>
  <c r="J364"/>
  <c r="J365"/>
  <c r="J376"/>
  <c r="J390"/>
  <c r="J396"/>
  <c r="J397"/>
  <c r="J408"/>
  <c r="J422"/>
  <c r="J428"/>
  <c r="J429"/>
  <c r="J440"/>
  <c r="J454"/>
  <c r="J460"/>
  <c r="J461"/>
  <c r="J472"/>
  <c r="J486"/>
  <c r="J492"/>
  <c r="J493"/>
  <c r="J504"/>
  <c r="J518"/>
  <c r="J524"/>
  <c r="J525"/>
  <c r="J536"/>
  <c r="J550"/>
  <c r="J556"/>
  <c r="J557"/>
  <c r="J568"/>
  <c r="J582"/>
  <c r="J588"/>
  <c r="J589"/>
  <c r="J600"/>
  <c r="J614"/>
  <c r="J620"/>
  <c r="J621"/>
  <c r="J632"/>
  <c r="J646"/>
  <c r="J652"/>
  <c r="J653"/>
  <c r="J664"/>
  <c r="J678"/>
  <c r="J684"/>
  <c r="J685"/>
  <c r="J696"/>
  <c r="J710"/>
  <c r="J716"/>
  <c r="J717"/>
  <c r="J728"/>
  <c r="J742"/>
  <c r="J748"/>
  <c r="J749"/>
  <c r="J760"/>
  <c r="J774"/>
  <c r="J780"/>
  <c r="J781"/>
  <c r="J792"/>
  <c r="J806"/>
  <c r="J812"/>
  <c r="J813"/>
  <c r="J824"/>
  <c r="J838"/>
  <c r="J844"/>
  <c r="J845"/>
  <c r="J856"/>
  <c r="J868"/>
  <c r="J869"/>
  <c r="J874"/>
  <c r="J884"/>
  <c r="J885"/>
  <c r="J890"/>
  <c r="J900"/>
  <c r="J901"/>
  <c r="J906"/>
  <c r="J916"/>
  <c r="J917"/>
  <c r="J922"/>
  <c r="J932"/>
  <c r="J933"/>
  <c r="J938"/>
  <c r="J948"/>
  <c r="J949"/>
  <c r="J954"/>
  <c r="J190"/>
  <c r="J222"/>
  <c r="J254"/>
  <c r="J286"/>
  <c r="J318"/>
  <c r="J350"/>
  <c r="J382"/>
  <c r="J446"/>
  <c r="J670"/>
  <c r="J702"/>
  <c r="J734"/>
  <c r="J798"/>
  <c r="J878"/>
  <c r="J894"/>
  <c r="J910"/>
  <c r="J926"/>
  <c r="J942"/>
  <c r="J20"/>
  <c r="J21"/>
  <c r="J32"/>
  <c r="J52"/>
  <c r="J53"/>
  <c r="J64"/>
  <c r="J84"/>
  <c r="J85"/>
  <c r="J96"/>
  <c r="J116"/>
  <c r="J117"/>
  <c r="J128"/>
  <c r="J148"/>
  <c r="J149"/>
  <c r="J160"/>
  <c r="J180"/>
  <c r="J181"/>
  <c r="J192"/>
  <c r="J212"/>
  <c r="J213"/>
  <c r="J224"/>
  <c r="J244"/>
  <c r="J245"/>
  <c r="J256"/>
  <c r="J276"/>
  <c r="J277"/>
  <c r="J288"/>
  <c r="J308"/>
  <c r="J309"/>
  <c r="J320"/>
  <c r="J340"/>
  <c r="J341"/>
  <c r="J352"/>
  <c r="J372"/>
  <c r="J373"/>
  <c r="J384"/>
  <c r="J404"/>
  <c r="J405"/>
  <c r="J416"/>
  <c r="J436"/>
  <c r="J437"/>
  <c r="J448"/>
  <c r="J468"/>
  <c r="J469"/>
  <c r="J480"/>
  <c r="J500"/>
  <c r="J501"/>
  <c r="J512"/>
  <c r="J532"/>
  <c r="J533"/>
  <c r="J544"/>
  <c r="J564"/>
  <c r="J565"/>
  <c r="J576"/>
  <c r="J596"/>
  <c r="J597"/>
  <c r="J608"/>
  <c r="J628"/>
  <c r="J629"/>
  <c r="J640"/>
  <c r="J660"/>
  <c r="J661"/>
  <c r="J672"/>
  <c r="J692"/>
  <c r="J693"/>
  <c r="J704"/>
  <c r="J724"/>
  <c r="J725"/>
  <c r="J736"/>
  <c r="J756"/>
  <c r="J757"/>
  <c r="J768"/>
  <c r="J788"/>
  <c r="J789"/>
  <c r="J800"/>
  <c r="J820"/>
  <c r="J821"/>
  <c r="J832"/>
  <c r="J852"/>
  <c r="J853"/>
  <c r="J864"/>
  <c r="J865"/>
  <c r="J880"/>
  <c r="J881"/>
  <c r="J896"/>
  <c r="J897"/>
  <c r="J912"/>
  <c r="J913"/>
  <c r="J928"/>
  <c r="J929"/>
  <c r="J944"/>
  <c r="J945"/>
  <c r="J9"/>
  <c r="J17"/>
  <c r="J25"/>
  <c r="J33"/>
  <c r="J41"/>
  <c r="J49"/>
  <c r="J57"/>
  <c r="J65"/>
  <c r="J73"/>
  <c r="J81"/>
  <c r="J89"/>
  <c r="J97"/>
  <c r="J105"/>
  <c r="J113"/>
  <c r="J121"/>
  <c r="J129"/>
  <c r="J137"/>
  <c r="J145"/>
  <c r="J153"/>
  <c r="J161"/>
  <c r="J169"/>
  <c r="J177"/>
  <c r="J185"/>
  <c r="J193"/>
  <c r="J201"/>
  <c r="J209"/>
  <c r="J217"/>
  <c r="J225"/>
  <c r="J233"/>
  <c r="J241"/>
  <c r="J249"/>
  <c r="J257"/>
  <c r="J265"/>
  <c r="J273"/>
  <c r="J281"/>
  <c r="J289"/>
  <c r="J297"/>
  <c r="J305"/>
  <c r="J313"/>
  <c r="J321"/>
  <c r="J329"/>
  <c r="J337"/>
  <c r="J345"/>
  <c r="J353"/>
  <c r="J361"/>
  <c r="J369"/>
  <c r="J377"/>
  <c r="J385"/>
  <c r="J393"/>
  <c r="J401"/>
  <c r="J409"/>
  <c r="J417"/>
  <c r="J425"/>
  <c r="J433"/>
  <c r="J441"/>
  <c r="J449"/>
  <c r="J457"/>
  <c r="J465"/>
  <c r="J473"/>
  <c r="J481"/>
  <c r="J489"/>
  <c r="J497"/>
  <c r="J505"/>
  <c r="J513"/>
  <c r="J521"/>
  <c r="J529"/>
  <c r="J537"/>
  <c r="J545"/>
  <c r="J553"/>
  <c r="J561"/>
  <c r="J569"/>
  <c r="J577"/>
  <c r="J585"/>
  <c r="J593"/>
  <c r="J601"/>
  <c r="J609"/>
  <c r="J617"/>
  <c r="J625"/>
  <c r="J633"/>
  <c r="J641"/>
  <c r="J649"/>
  <c r="J657"/>
  <c r="J665"/>
  <c r="J673"/>
  <c r="J681"/>
  <c r="J689"/>
  <c r="J697"/>
  <c r="J705"/>
  <c r="J713"/>
  <c r="J721"/>
  <c r="J729"/>
  <c r="J737"/>
  <c r="J745"/>
  <c r="J753"/>
  <c r="J761"/>
  <c r="J769"/>
  <c r="J777"/>
  <c r="J785"/>
  <c r="J793"/>
  <c r="J801"/>
  <c r="J809"/>
  <c r="J817"/>
  <c r="J825"/>
  <c r="J833"/>
  <c r="J841"/>
  <c r="J849"/>
  <c r="J857"/>
  <c r="X23" i="23"/>
  <c r="K25" l="1"/>
  <c r="K24"/>
  <c r="Q25"/>
  <c r="P25"/>
  <c r="O25"/>
  <c r="N25"/>
  <c r="Q24"/>
  <c r="P24"/>
  <c r="O24"/>
  <c r="N24"/>
  <c r="T8"/>
  <c r="T22" s="1"/>
  <c r="T9"/>
  <c r="T10"/>
  <c r="T11"/>
  <c r="T12"/>
  <c r="T13"/>
  <c r="T14"/>
  <c r="T15"/>
  <c r="T16"/>
  <c r="T17"/>
  <c r="T18"/>
  <c r="T19"/>
  <c r="T20"/>
  <c r="T21"/>
  <c r="T7"/>
  <c r="V8"/>
  <c r="V9"/>
  <c r="V10"/>
  <c r="V11"/>
  <c r="V12"/>
  <c r="V13"/>
  <c r="V14"/>
  <c r="V15"/>
  <c r="V16"/>
  <c r="V17"/>
  <c r="V18"/>
  <c r="V19"/>
  <c r="V20"/>
  <c r="V21"/>
  <c r="V7"/>
  <c r="Q22"/>
  <c r="O22" l="1"/>
  <c r="I22" l="1"/>
  <c r="I25" s="1"/>
  <c r="K22" l="1"/>
  <c r="I24"/>
  <c r="N18" i="47" l="1"/>
  <c r="L18"/>
  <c r="J18"/>
  <c r="H18"/>
  <c r="F18"/>
  <c r="D18"/>
  <c r="U8" i="23" l="1"/>
  <c r="W8" s="1"/>
  <c r="U9"/>
  <c r="U10"/>
  <c r="U11"/>
  <c r="U12"/>
  <c r="U13"/>
  <c r="U14"/>
  <c r="U15"/>
  <c r="U16"/>
  <c r="U17"/>
  <c r="U18"/>
  <c r="U19"/>
  <c r="U20"/>
  <c r="U21"/>
  <c r="W21" s="1"/>
  <c r="U7"/>
  <c r="S8"/>
  <c r="S9"/>
  <c r="S10"/>
  <c r="S11"/>
  <c r="S12"/>
  <c r="S13"/>
  <c r="S14"/>
  <c r="S15"/>
  <c r="S16"/>
  <c r="S17"/>
  <c r="S18"/>
  <c r="S19"/>
  <c r="S20"/>
  <c r="S21"/>
  <c r="S7"/>
  <c r="Y42"/>
  <c r="Y41"/>
  <c r="Y40"/>
  <c r="Y39"/>
  <c r="Y38"/>
  <c r="Y37"/>
  <c r="Y36"/>
  <c r="R22"/>
  <c r="P22"/>
  <c r="N22"/>
  <c r="M22"/>
  <c r="L22"/>
  <c r="J22"/>
  <c r="H22"/>
  <c r="G22"/>
  <c r="F22"/>
  <c r="D22"/>
  <c r="C22"/>
  <c r="Y19" l="1"/>
  <c r="W19"/>
  <c r="Y15"/>
  <c r="W15"/>
  <c r="Y11"/>
  <c r="W11"/>
  <c r="Y20"/>
  <c r="W20"/>
  <c r="Y16"/>
  <c r="W16"/>
  <c r="Y12"/>
  <c r="W12"/>
  <c r="Y17"/>
  <c r="W17"/>
  <c r="Y13"/>
  <c r="W13"/>
  <c r="Y9"/>
  <c r="W9"/>
  <c r="W7"/>
  <c r="Y7"/>
  <c r="Y18"/>
  <c r="W18"/>
  <c r="Y14"/>
  <c r="W14"/>
  <c r="Y10"/>
  <c r="W10"/>
  <c r="S22"/>
  <c r="G24"/>
  <c r="G25"/>
  <c r="D26"/>
  <c r="F26" s="1"/>
  <c r="F24"/>
  <c r="F25"/>
  <c r="D27"/>
  <c r="F27" s="1"/>
  <c r="D25"/>
  <c r="D24"/>
  <c r="H26"/>
  <c r="J26" s="1"/>
  <c r="J24"/>
  <c r="J25"/>
  <c r="H25"/>
  <c r="H27"/>
  <c r="J27" s="1"/>
  <c r="H24"/>
  <c r="U22"/>
  <c r="Y23" s="1"/>
  <c r="Y8"/>
  <c r="V22"/>
  <c r="W22" l="1"/>
  <c r="Y22"/>
  <c r="E22"/>
  <c r="E24" l="1"/>
  <c r="E25"/>
</calcChain>
</file>

<file path=xl/comments1.xml><?xml version="1.0" encoding="utf-8"?>
<comments xmlns="http://schemas.openxmlformats.org/spreadsheetml/2006/main">
  <authors>
    <author>sales.tti</author>
  </authors>
  <commentList>
    <comment ref="X7" authorId="0">
      <text>
        <r>
          <rPr>
            <b/>
            <sz val="9"/>
            <color indexed="81"/>
            <rFont val="Tahoma"/>
            <charset val="1"/>
          </rPr>
          <t>sales.tti:</t>
        </r>
        <r>
          <rPr>
            <sz val="9"/>
            <color indexed="81"/>
            <rFont val="Tahoma"/>
            <charset val="1"/>
          </rPr>
          <t xml:space="preserve">
masuk ke wnm
</t>
        </r>
      </text>
    </comment>
  </commentList>
</comments>
</file>

<file path=xl/sharedStrings.xml><?xml version="1.0" encoding="utf-8"?>
<sst xmlns="http://schemas.openxmlformats.org/spreadsheetml/2006/main" count="11113" uniqueCount="3413">
  <si>
    <t>FOLDING</t>
  </si>
  <si>
    <t>HBRD-Caesar</t>
  </si>
  <si>
    <t>FOLDING MEMO</t>
  </si>
  <si>
    <t>DLL</t>
  </si>
  <si>
    <t>EXPORT</t>
  </si>
  <si>
    <t>HBRD</t>
  </si>
  <si>
    <t>KAWAI</t>
  </si>
  <si>
    <t>PANEL</t>
  </si>
  <si>
    <t>PROJECT</t>
  </si>
  <si>
    <t>ROLLAND</t>
  </si>
  <si>
    <t>SCHOOL</t>
  </si>
  <si>
    <t>WORKING &amp; MEETING</t>
  </si>
  <si>
    <t>ZAO</t>
  </si>
  <si>
    <t>M1</t>
  </si>
  <si>
    <t>%</t>
  </si>
  <si>
    <t>Hari Kerja</t>
  </si>
  <si>
    <t>NO</t>
  </si>
  <si>
    <t>TYPE</t>
  </si>
  <si>
    <t>APS</t>
  </si>
  <si>
    <t>AVERAGE /DAY</t>
  </si>
  <si>
    <t>TARGET PER DAY</t>
  </si>
  <si>
    <t>ACHIEVMENT</t>
  </si>
  <si>
    <t>KETINGGALAN</t>
  </si>
  <si>
    <t>RPB</t>
  </si>
  <si>
    <t>REALISASI</t>
  </si>
  <si>
    <t>REMARKS</t>
  </si>
  <si>
    <t>JUMLAH HARI</t>
  </si>
  <si>
    <t>MULTY</t>
  </si>
  <si>
    <t>SO</t>
  </si>
  <si>
    <t>WOOD</t>
  </si>
  <si>
    <t>BAROS</t>
  </si>
  <si>
    <t>DAILY MONITORING PRODUKSI</t>
  </si>
  <si>
    <t>DAILY MONITORING PRODUKSI BY LINE</t>
  </si>
  <si>
    <t>TOTAL</t>
  </si>
  <si>
    <t>NURSING BED</t>
  </si>
  <si>
    <t>M2</t>
  </si>
  <si>
    <t>M3</t>
  </si>
  <si>
    <t>M4</t>
  </si>
  <si>
    <t>C-PRO</t>
  </si>
  <si>
    <t>sparepart</t>
  </si>
  <si>
    <t>.</t>
  </si>
  <si>
    <t>RPPJ</t>
  </si>
  <si>
    <t>HASIL PRD</t>
  </si>
  <si>
    <t>SALES</t>
  </si>
  <si>
    <t>31 Desember 2021</t>
  </si>
  <si>
    <t>31 Desember 2022</t>
  </si>
  <si>
    <t>31 Januari 2023</t>
  </si>
  <si>
    <t>28 Februari 2023</t>
  </si>
  <si>
    <t>30 Maret 2023</t>
  </si>
  <si>
    <t xml:space="preserve">Kasai, Olive DX, Yuki </t>
  </si>
  <si>
    <t>Rolland</t>
  </si>
  <si>
    <t>yamato std, cosmo std, daishogun</t>
  </si>
  <si>
    <t>yamato M, Cosmo M</t>
  </si>
  <si>
    <t>Taro, Hanako, Jiro, Sam, Lotus, Prince, Flora, Ribbon, Glori, Callisto</t>
  </si>
  <si>
    <t>Caesar</t>
  </si>
  <si>
    <t>Vista, Cavis, Duo, Cozy,Yuki, Costa, Fitto, jasmine, Fronty, Kogu, Olive, Sankei, Sofa, soho, Kumi</t>
  </si>
  <si>
    <t>Dragon</t>
  </si>
  <si>
    <t>Paramount, Kumon, Acrylik</t>
  </si>
  <si>
    <t xml:space="preserve">Echool, Econ's, Keiko, Manabu, </t>
  </si>
  <si>
    <t>Kawai</t>
  </si>
  <si>
    <t>Nursing bed</t>
  </si>
  <si>
    <t>Cpro</t>
  </si>
  <si>
    <t>Komponen</t>
  </si>
  <si>
    <t>30 Juni 2023</t>
  </si>
  <si>
    <t>26 Mei 2023</t>
  </si>
  <si>
    <t>M1 - M2</t>
  </si>
  <si>
    <t>STOK PER TGL 30 Juni</t>
  </si>
  <si>
    <t>Barang Import dan barang Chiba, RJS</t>
  </si>
  <si>
    <t>STOK PER TGL 21 Juli</t>
  </si>
  <si>
    <t>DRG</t>
  </si>
  <si>
    <t>FOC</t>
  </si>
  <si>
    <t>FOM</t>
  </si>
  <si>
    <t>HBC</t>
  </si>
  <si>
    <t>HBR</t>
  </si>
  <si>
    <t>LPS</t>
  </si>
  <si>
    <t>OTH</t>
  </si>
  <si>
    <t>SCH</t>
  </si>
  <si>
    <t>STO</t>
  </si>
  <si>
    <t>WNM</t>
  </si>
  <si>
    <t>FG-850-WNM-AS-0001</t>
  </si>
  <si>
    <t>NA P HAMMERTONE BLACK PVC</t>
  </si>
  <si>
    <t>CIWH</t>
  </si>
  <si>
    <t>FG-850-WNM-AS-0004</t>
  </si>
  <si>
    <t>NA P HAMMERTONE BROWN N4</t>
  </si>
  <si>
    <t>FG-850-WNM-AS-0006</t>
  </si>
  <si>
    <t>NAN P HAMMERTONE BLACK PVC</t>
  </si>
  <si>
    <t>FG-850-WNM-AS-0007</t>
  </si>
  <si>
    <t>NAN P HAMMERTONE BLACK PVC (SHAFT PANJAN</t>
  </si>
  <si>
    <t>FG-850-WNM-AS-0008</t>
  </si>
  <si>
    <t>NBK P HAMMERTONE BLACK PVC</t>
  </si>
  <si>
    <t>FG-AJC-WNM-AS-0001</t>
  </si>
  <si>
    <t>AJ CHAIR P BLACK GREEN</t>
  </si>
  <si>
    <t>FG-AJC-WNM-AS-0003</t>
  </si>
  <si>
    <t>AJ CHAIR P BLACK BLACK</t>
  </si>
  <si>
    <t>FG-AMJ-WNM-AS-0066</t>
  </si>
  <si>
    <t>JASMINE C - 211 BACK WHITE N ORANGE I12</t>
  </si>
  <si>
    <t>FG-ATC-LPS-AS-0014</t>
  </si>
  <si>
    <t>AUDITORIUM CHAIR (ATC-01) GREEN D6</t>
  </si>
  <si>
    <t>FG-AYU-SCH-AS-0001</t>
  </si>
  <si>
    <t>AYUMI DESK NO 4 P IVORY</t>
  </si>
  <si>
    <t>FG-AYU-SCH-AS-0002</t>
  </si>
  <si>
    <t>AYUMI DESK NO 5 P IVORY</t>
  </si>
  <si>
    <t>FG-AYU-SCH-AS-0003</t>
  </si>
  <si>
    <t>AYUMI DESK NO 6 P IVORY</t>
  </si>
  <si>
    <t>FG-AYU-SCH-AS-0004</t>
  </si>
  <si>
    <t>AYUMI CHAIR NO 4 P IVORY</t>
  </si>
  <si>
    <t>FG-AYU-SCH-AS-0005</t>
  </si>
  <si>
    <t>AYUMI CHAIR NO 5 P IVORY</t>
  </si>
  <si>
    <t>FG-AYU-SCH-AS-0006</t>
  </si>
  <si>
    <t>AYUMI CHAIR NO 6 P IVORY</t>
  </si>
  <si>
    <t>FG-AYU-SCH-AS-0009</t>
  </si>
  <si>
    <t>AYUMI DESK HD NO 6 P IVORY</t>
  </si>
  <si>
    <t>FG-CAE-HBC-AS-0001</t>
  </si>
  <si>
    <t>CAESAR N BLUE L1 BUSA</t>
  </si>
  <si>
    <t>FG-CAE-HBC-AS-0002</t>
  </si>
  <si>
    <t>CAESAR N GREY L2 BUSA</t>
  </si>
  <si>
    <t>FG-CAE-HBC-AS-0003</t>
  </si>
  <si>
    <t>CAESAR N GREEN L6 BUSA</t>
  </si>
  <si>
    <t>FG-CAE-HBC-AS-0004</t>
  </si>
  <si>
    <t>CAESAR N BLACK L7 BUSA</t>
  </si>
  <si>
    <t>FG-CAE-HBC-AS-0005</t>
  </si>
  <si>
    <t>CAESAR N RED N3 BUSA</t>
  </si>
  <si>
    <t>FG-CAE-HBC-AS-0006</t>
  </si>
  <si>
    <t>CAESAR N BROWN N4 BUSA</t>
  </si>
  <si>
    <t>FG-CAE-HBC-AS-0007</t>
  </si>
  <si>
    <t>CAESAR N CREAM N5 BUSA</t>
  </si>
  <si>
    <t>FG-CAE-HBC-AS-0008</t>
  </si>
  <si>
    <t>CAESAR N BLUE L1 CPRO</t>
  </si>
  <si>
    <t>FG-CAE-HBC-AS-0009</t>
  </si>
  <si>
    <t>CAESAR N GREY L2 CPRO</t>
  </si>
  <si>
    <t>FG-CAE-HBC-AS-0010</t>
  </si>
  <si>
    <t>CAESAR N GREEN L6 CPRO</t>
  </si>
  <si>
    <t>FG-CAE-HBC-AS-0011</t>
  </si>
  <si>
    <t>CAESAR N BLACK L7 CPRO</t>
  </si>
  <si>
    <t>FG-CAE-HBC-AS-0012</t>
  </si>
  <si>
    <t>CAESAR N RED N3 CPRO</t>
  </si>
  <si>
    <t>FG-CAE-HBC-AS-0013</t>
  </si>
  <si>
    <t>CAESAR N BROWN N4 CPRO</t>
  </si>
  <si>
    <t>FG-CAE-HBC-AS-0014</t>
  </si>
  <si>
    <t>CAESAR N CREAM N5 CPRO</t>
  </si>
  <si>
    <t>FG-CAE-HBC-AS-0015</t>
  </si>
  <si>
    <t>CAESAR N BLUE V1 BUSA</t>
  </si>
  <si>
    <t>FG-CAE-HBC-AS-0016</t>
  </si>
  <si>
    <t>CAESAR N RED V3 BUSA</t>
  </si>
  <si>
    <t>FG-CAE-HBC-AS-0017</t>
  </si>
  <si>
    <t>CAESAR N BLACK V7 BUSA</t>
  </si>
  <si>
    <t>FG-CAE-HBC-AS-0018</t>
  </si>
  <si>
    <t>CAESAR N CREAM O5 BUSA</t>
  </si>
  <si>
    <t>FG-CAE-HBC-AS-0019</t>
  </si>
  <si>
    <t>CAESAR N GREEN O6 BUSA</t>
  </si>
  <si>
    <t>FG-CAE-HBC-AS-0020</t>
  </si>
  <si>
    <t>CAESAR N RED AL11 CPRO</t>
  </si>
  <si>
    <t>FG-CAE-HBC-AS-0022</t>
  </si>
  <si>
    <t>CAESAR N RED O3 BUSA</t>
  </si>
  <si>
    <t>FG-CAE-HBC-AS-0023</t>
  </si>
  <si>
    <t>CAESAR N BLUE AL12</t>
  </si>
  <si>
    <t>FG-CAE-HBC-AS-0024</t>
  </si>
  <si>
    <t>CAESAR N BLUE D1 CPRO</t>
  </si>
  <si>
    <t>FG-CAE-HBC-AS-0025</t>
  </si>
  <si>
    <t>CAESAR N BLUE O1 BUSA</t>
  </si>
  <si>
    <t>FG-CAE-HBC-AS-0026</t>
  </si>
  <si>
    <t>CAESAR N BLACK O7 BUSA</t>
  </si>
  <si>
    <t>FG-CAE-HBC-AS-0027</t>
  </si>
  <si>
    <t>CAESAR N BLACK D7 CPRO</t>
  </si>
  <si>
    <t>FG-CAE-HBC-AS-0028</t>
  </si>
  <si>
    <t>CAESAR N ORANGE L12</t>
  </si>
  <si>
    <t>FG-CAE-HBC-AS-0031</t>
  </si>
  <si>
    <t>CAESAR N BROWN OZ.O51 BUSA</t>
  </si>
  <si>
    <t>FG-CAE-HBC-AS-0032</t>
  </si>
  <si>
    <t>CAESAR N GREY O2 BUSA</t>
  </si>
  <si>
    <t>FG-CAE-HBC-AS-0035</t>
  </si>
  <si>
    <t>CAESAR N DISCO BLUE BUSA</t>
  </si>
  <si>
    <t>FG-CAE-HBC-AS-0038</t>
  </si>
  <si>
    <t>CAESAR P SILVER BLUE L1 CPRO</t>
  </si>
  <si>
    <t>FG-CAE-HBC-AS-0041</t>
  </si>
  <si>
    <t>CAESAR P SILVER BLACK L7 CPRO</t>
  </si>
  <si>
    <t>FG-CAE-HBC-AS-0042</t>
  </si>
  <si>
    <t>CAESAR P SILVER RED N3 CPRO</t>
  </si>
  <si>
    <t>FG-CAE-HBC-AS-0043</t>
  </si>
  <si>
    <t>CAESAR P SILVER BROWN N4 CPRO</t>
  </si>
  <si>
    <t>FG-CAE-HBC-AS-0046</t>
  </si>
  <si>
    <t>CAESAR P SILVER BLACK O7 BUSA</t>
  </si>
  <si>
    <t>FG-CAE-HBC-AS-0050</t>
  </si>
  <si>
    <t>CAESAR P BLACK GREY L2 BUSA</t>
  </si>
  <si>
    <t>FG-CAE-HBC-AS-0052</t>
  </si>
  <si>
    <t>CAESAR P BLACK BLUE L1 CPRO</t>
  </si>
  <si>
    <t>FG-CAE-HBC-AS-0053</t>
  </si>
  <si>
    <t>CAESAR P BLACK GREY L2 CPRO</t>
  </si>
  <si>
    <t>FG-CAE-HBC-AS-0054</t>
  </si>
  <si>
    <t>CAESAR P BLACK GREEN L6 CPRO</t>
  </si>
  <si>
    <t>FG-CAE-HBC-AS-0055</t>
  </si>
  <si>
    <t>CAESAR P BLACK BLACK L7 CPRO</t>
  </si>
  <si>
    <t>FG-CAE-HBC-AS-0056</t>
  </si>
  <si>
    <t>CAESAR P BLACK RED N3 CPRO</t>
  </si>
  <si>
    <t>FG-CAE-HBC-AS-0057</t>
  </si>
  <si>
    <t>CAESAR P BLACK BROWN N4 CPRO</t>
  </si>
  <si>
    <t>FG-CAE-HBC-AS-0062</t>
  </si>
  <si>
    <t>CAESAR P BLACK BLACK O7 BUSA</t>
  </si>
  <si>
    <t>FG-CAE-HBC-AS-0063</t>
  </si>
  <si>
    <t>CAESAR P BLACK BLUE O1 BUSA</t>
  </si>
  <si>
    <t>FG-CAE-HBC-AS-0064</t>
  </si>
  <si>
    <t>CAESAR P BLACK BROWN OZ.051 BUSA</t>
  </si>
  <si>
    <t>FG-CAE-HBC-AS-0066</t>
  </si>
  <si>
    <t>CAESAR P BLACK GREEN O6 BUSA</t>
  </si>
  <si>
    <t>FG-CAE-HBC-AS-0069</t>
  </si>
  <si>
    <t>CAESAR P BLACK RED O3 BUSA</t>
  </si>
  <si>
    <t>FG-CAE-HBC-AS-0075</t>
  </si>
  <si>
    <t>CAESAR P CREAM BROWN OZ.051 BUSA</t>
  </si>
  <si>
    <t>FG-CAE-HBC-AS-0079</t>
  </si>
  <si>
    <t>CAESAR P CREAM RED N3</t>
  </si>
  <si>
    <t>FG-CAE-HBC-AS-0081</t>
  </si>
  <si>
    <t>CAESAR P GOLD BROWN N4</t>
  </si>
  <si>
    <t>FG-CAE-HBC-AS-0089</t>
  </si>
  <si>
    <t>CAESAR N BLUE L1 BORDIR</t>
  </si>
  <si>
    <t>FG-CAE-HBC-AS-0090</t>
  </si>
  <si>
    <t>CAESAR N BLACK D7 BUSA</t>
  </si>
  <si>
    <t>FG-CAE-HBC-AS-0093</t>
  </si>
  <si>
    <t>CAESAR MEMO N BLUE L1</t>
  </si>
  <si>
    <t>FG-CAE-HBC-AS-0094</t>
  </si>
  <si>
    <t>CAESAR P GOLD BLACK L7</t>
  </si>
  <si>
    <t>FG-CAE-HBC-AS-0095</t>
  </si>
  <si>
    <t>CAESAR P GREY RAL BLACK L7</t>
  </si>
  <si>
    <t>FG-CAE-HBC-AS-0096</t>
  </si>
  <si>
    <t>CAESAR P MILKY BLACK L7</t>
  </si>
  <si>
    <t>FG-CAE-HBC-AS-0097</t>
  </si>
  <si>
    <t>CAESAR P MILKY BLUE L1</t>
  </si>
  <si>
    <t>FG-CAE-HBC-AS-0098</t>
  </si>
  <si>
    <t>CAESAR N  BUSA BORDIR CILACAP AL12</t>
  </si>
  <si>
    <t>FG-CAE-HBC-AS-0101</t>
  </si>
  <si>
    <t>CAESAR N MEMO BLUE AL12</t>
  </si>
  <si>
    <t>FG-CAE-HBC-AS-0102</t>
  </si>
  <si>
    <t>CAESAR N BLUE O1 BORDIR</t>
  </si>
  <si>
    <t>FG-CAE-HBC-AS-0103</t>
  </si>
  <si>
    <t>CAESAR P BLACK BLUE L1 BUSA</t>
  </si>
  <si>
    <t>FG-CAE-HBC-AS-0105</t>
  </si>
  <si>
    <t>CAESAR N L1 BORDIR + MIKA</t>
  </si>
  <si>
    <t>FG-CAE-HBC-AS-0106</t>
  </si>
  <si>
    <t>CAESAR MEMO N RED N3</t>
  </si>
  <si>
    <t>FG-CAE-HBC-AS-0107</t>
  </si>
  <si>
    <t>CAESAR P BLACK GREY L2 + MIKA</t>
  </si>
  <si>
    <t>FG-CAE-HBC-AS-0108</t>
  </si>
  <si>
    <t>CAESAR N RED N3 BORDIR</t>
  </si>
  <si>
    <t>FG-CAE-HBC-AS-0110</t>
  </si>
  <si>
    <t>CAESAR N GREEN L6 BORDIR</t>
  </si>
  <si>
    <t>FG-CAE-HBC-AS-0111</t>
  </si>
  <si>
    <t>CAESAR N BLUE L1 CPRO + MIKA</t>
  </si>
  <si>
    <t>FG-CAE-HBC-AS-0112</t>
  </si>
  <si>
    <t>CAESAR P BLACK BLACK L7 BUSA</t>
  </si>
  <si>
    <t>FG-CAE-HBC-AS-0113</t>
  </si>
  <si>
    <t>CAESAR MEMO N BLACK L7</t>
  </si>
  <si>
    <t>FG-CAE-HBC-AS-0114</t>
  </si>
  <si>
    <t>CAESAR P BLACK RED N3 BUSA</t>
  </si>
  <si>
    <t>FG-CAE-HBC-AS-0115</t>
  </si>
  <si>
    <t>CAESAR P BLACK GREEN O6 BORDIR</t>
  </si>
  <si>
    <t>FG-CAE-HBC-AS-0116</t>
  </si>
  <si>
    <t>CAESAR N BROWN N4 BUSA BORDIR</t>
  </si>
  <si>
    <t>FG-CAE-HBC-AS-0117</t>
  </si>
  <si>
    <t>CAESAR N BLUE L1 CPRO BORDIR + KANTUNG</t>
  </si>
  <si>
    <t>FG-CAE-HBC-AS-0119</t>
  </si>
  <si>
    <t>CAESAR N YELLOW L8 CPRO</t>
  </si>
  <si>
    <t>FG-CAL-FOC-AS-0004</t>
  </si>
  <si>
    <t>CAL P SILVER GREY L2</t>
  </si>
  <si>
    <t>FG-CAL-FOC-AS-0005</t>
  </si>
  <si>
    <t>CAL P SILVER GREEN O6</t>
  </si>
  <si>
    <t>FG-CAL-FOC-AS-0006</t>
  </si>
  <si>
    <t>CAL P SILVER GREEN L6</t>
  </si>
  <si>
    <t>FG-CAL-FOC-AS-0007</t>
  </si>
  <si>
    <t>CAL P SILVER CREAM N5</t>
  </si>
  <si>
    <t>FG-CAL-FOC-AS-0008</t>
  </si>
  <si>
    <t>CAL P SILVER RED N3</t>
  </si>
  <si>
    <t>FG-CAL-FOC-AS-0009</t>
  </si>
  <si>
    <t>CAL P SILVER BROWN N4</t>
  </si>
  <si>
    <t>FG-CAL-FOC-AS-0013</t>
  </si>
  <si>
    <t>CAL P SILVER BLACK O7</t>
  </si>
  <si>
    <t>FG-CAL-FOC-AS-0014</t>
  </si>
  <si>
    <t>CAL P SILVER BLACK L7</t>
  </si>
  <si>
    <t>FG-CAV-HBR-AS-0001</t>
  </si>
  <si>
    <t>CAVIS P CREAM BLUE L1</t>
  </si>
  <si>
    <t>FG-CAV-HBR-AS-0002</t>
  </si>
  <si>
    <t>CAVIS P CREAM GREY L2</t>
  </si>
  <si>
    <t>FG-CAV-HBR-AS-0003</t>
  </si>
  <si>
    <t>CAVIS P CREAM GREEN L6</t>
  </si>
  <si>
    <t>FG-CAV-HBR-AS-0004</t>
  </si>
  <si>
    <t>CAVIS P CREAM BLACK L7</t>
  </si>
  <si>
    <t>FG-CAV-HBR-AS-0005</t>
  </si>
  <si>
    <t>CAVIS P CREAM RED N3</t>
  </si>
  <si>
    <t>FG-CAV-HBR-AS-0006</t>
  </si>
  <si>
    <t>CAVIS P CREAM BROWN N4</t>
  </si>
  <si>
    <t>FG-CAV-HBR-AS-0007</t>
  </si>
  <si>
    <t>CAVIS P CREAM CREAM N5</t>
  </si>
  <si>
    <t>FG-CAV-HBR-AS-0008</t>
  </si>
  <si>
    <t>CAVIS P CREAM BLACK O7</t>
  </si>
  <si>
    <t>FG-CAV-HBR-AS-0009</t>
  </si>
  <si>
    <t>CAVIS P CREAM RED O3</t>
  </si>
  <si>
    <t>FG-CAV-HBR-AS-0013</t>
  </si>
  <si>
    <t>CAVIS P CREAM GREEN O6</t>
  </si>
  <si>
    <t>FG-CAV-HBR-AS-0015</t>
  </si>
  <si>
    <t>CAVIS P BLACK RED O3</t>
  </si>
  <si>
    <t>FG-CAV-HBR-AS-0018</t>
  </si>
  <si>
    <t>CAVIS P CREAM CREAM O5</t>
  </si>
  <si>
    <t>FG-CAV-HBR-AS-0020</t>
  </si>
  <si>
    <t>CAVIS P BLACK BLACK L7</t>
  </si>
  <si>
    <t>FG-CAV-HBR-AS-0021</t>
  </si>
  <si>
    <t>CAVIS P CREAM BROWN O4 OZ.051</t>
  </si>
  <si>
    <t>FG-CAV-HBR-AS-0034</t>
  </si>
  <si>
    <t>CAVIS P CREAM ORANGE L12</t>
  </si>
  <si>
    <t>FG-CAV-HBR-AS-0039</t>
  </si>
  <si>
    <t>CAVIS P IVORY BLUE L1</t>
  </si>
  <si>
    <t>FG-CAV-HBR-AS-0041</t>
  </si>
  <si>
    <t>CAVIS  P CREAM STMM GREEN L6</t>
  </si>
  <si>
    <t>FG-CAV-HBR-AS-0043</t>
  </si>
  <si>
    <t>CAVIS P CREAM MEMO STMM BLUE L1</t>
  </si>
  <si>
    <t>FG-CAV-HBR-AS-0046</t>
  </si>
  <si>
    <t>CAVIS P BLACK BLACK L7 BORDIR</t>
  </si>
  <si>
    <t>FG-CAV-SCH-AS-0001</t>
  </si>
  <si>
    <t>CAVIS MEMO P CREAM BLACK L7</t>
  </si>
  <si>
    <t>FG-CAV-SCH-AS-0003</t>
  </si>
  <si>
    <t>CAVIS MEMO P CREAM BLUE L1</t>
  </si>
  <si>
    <t>FG-CAV-SCH-AS-0004</t>
  </si>
  <si>
    <t>CAVIS MEMO P CREAM RED N3</t>
  </si>
  <si>
    <t>FG-CAV-SCH-AS-0005</t>
  </si>
  <si>
    <t>CAVIS MEMO P CREAM BROWN N4</t>
  </si>
  <si>
    <t>FG-CAV-SCH-AS-0008</t>
  </si>
  <si>
    <t>CAVIS MEMO P CREAM RED O3</t>
  </si>
  <si>
    <t>FG-CHI-OTH-SD-0001</t>
  </si>
  <si>
    <t>RAIL CHIBA M 106</t>
  </si>
  <si>
    <t>FG-CHI-STO-SD-0001</t>
  </si>
  <si>
    <t>CHIBA FILLING 3D LIGHT GREY</t>
  </si>
  <si>
    <t>FG-CHI-STO-SD-0002</t>
  </si>
  <si>
    <t>CHIBA FILLING 4D LIGHT GREY</t>
  </si>
  <si>
    <t>FG-CHI-STO-SD-0003</t>
  </si>
  <si>
    <t>CHIBA SW 1830 LIGHT GREY</t>
  </si>
  <si>
    <t>FG-CHI-STO-SD-0004</t>
  </si>
  <si>
    <t>CHIBA SW 915 LIGHT GREY</t>
  </si>
  <si>
    <t>FG-CHI-STO-SD-0005</t>
  </si>
  <si>
    <t>CHIBA SL 1830 LIGHT GREY</t>
  </si>
  <si>
    <t>FG-CHI-STO-SD-0006</t>
  </si>
  <si>
    <t>CHIBA SL 915 LIGHT GREY</t>
  </si>
  <si>
    <t>FG-CHI-STO-SD-0007</t>
  </si>
  <si>
    <t>CHIBA SL 1830 G LIGHT GREY</t>
  </si>
  <si>
    <t>FG-CHI-STO-SD-0008</t>
  </si>
  <si>
    <t>CHIBA SL 915 G LIGHT GREY</t>
  </si>
  <si>
    <t>FG-CHI-STO-SD-0009</t>
  </si>
  <si>
    <t>CHIBA M 106 LIGHT GREY</t>
  </si>
  <si>
    <t>FG-CHI-STO-SD-0010</t>
  </si>
  <si>
    <t>CHIBA M 108 LIGHT GREY</t>
  </si>
  <si>
    <t>FG-CHI-STO-SD-0011</t>
  </si>
  <si>
    <t>CHIBA AT 206 LIGHT GREY</t>
  </si>
  <si>
    <t>FG-CHI-STO-SD-0013</t>
  </si>
  <si>
    <t>CHIBA LOCKER LC 9</t>
  </si>
  <si>
    <t>FG-CHI-STO-SD-0014</t>
  </si>
  <si>
    <t>CHIBA LOCKER LC 12</t>
  </si>
  <si>
    <t>FG-CHI-STO-SD-0015</t>
  </si>
  <si>
    <t>CHIBA LOCKER LC 3</t>
  </si>
  <si>
    <t>FG-CHI-STO-SD-0016</t>
  </si>
  <si>
    <t>CHIBA LOCKER LC 4</t>
  </si>
  <si>
    <t>FG-CHI-STO-SD-0017</t>
  </si>
  <si>
    <t>CHIBA SC 202 COSTUM WHITE</t>
  </si>
  <si>
    <t>FG-CHI-STO-SD-0018</t>
  </si>
  <si>
    <t>CHIBA SC 201 P WHITE</t>
  </si>
  <si>
    <t>FG-CHI-STO-SD-0019</t>
  </si>
  <si>
    <t>CHIBA SD 204 P WHITE</t>
  </si>
  <si>
    <t>FG-CHI-STO-SD-0020</t>
  </si>
  <si>
    <t>CHIBA SL 1830 COM</t>
  </si>
  <si>
    <t>FG-CHI-STO-SD-0021</t>
  </si>
  <si>
    <t>CHIBA SW 1830 COM</t>
  </si>
  <si>
    <t>FG-CHI-STO-SD-0023</t>
  </si>
  <si>
    <t>CHIBA WR SL 1830 M</t>
  </si>
  <si>
    <t>FG-CHI-STO-SD-0024</t>
  </si>
  <si>
    <t>CHIBA SWN 1200 LIGHT GRAY</t>
  </si>
  <si>
    <t>FG-CHI-STO-SD-0025</t>
  </si>
  <si>
    <t>CHIBA LOCKER HYUNDAI 20X90X15 GRAY</t>
  </si>
  <si>
    <t>FG-CHI-STO-SD-0026</t>
  </si>
  <si>
    <t>CHIBA WR SW 1830 LIGHT GRAY</t>
  </si>
  <si>
    <t>FG-CHI-STO-SD-0027</t>
  </si>
  <si>
    <t>CHIBA LBD SP 1820 LIGHT GRAY</t>
  </si>
  <si>
    <t>FG-CHI-STO-SD-0028</t>
  </si>
  <si>
    <t>CHIBA LB NS 350 LIGHT GRAY</t>
  </si>
  <si>
    <t>FG-CHI-STO-SD-0029</t>
  </si>
  <si>
    <t>CHIBA SW 1830 + GANTUNGAN BAJU</t>
  </si>
  <si>
    <t>FG-CHI-STO-SD-0030</t>
  </si>
  <si>
    <t>CHIBA LOCKER MSIG P WHITE PHILIP</t>
  </si>
  <si>
    <t>FG-CHI-STO-SD-0031</t>
  </si>
  <si>
    <t>CHIBA LBS SP 2590</t>
  </si>
  <si>
    <t>FG-CHI-STO-SD-0032</t>
  </si>
  <si>
    <t>CHIBA LOCKER LC 2</t>
  </si>
  <si>
    <t>FG-CHI-STO-SD-0033</t>
  </si>
  <si>
    <t>CHIBA SW 1830 M</t>
  </si>
  <si>
    <t>FG-CHI-STO-SD-0034</t>
  </si>
  <si>
    <t>CHIBA LBD PW 2590 LIGHT GRAY</t>
  </si>
  <si>
    <t>FG-CHI-STO-SD-0035</t>
  </si>
  <si>
    <t>CHIBA ORGANIZER P LIGHT GRAY</t>
  </si>
  <si>
    <t>FG-CHI-STO-SD-0036</t>
  </si>
  <si>
    <t>RACK BESI HD 200</t>
  </si>
  <si>
    <t>FG-CHI-STO-SD-0037</t>
  </si>
  <si>
    <t>AMBALAN CHIBA SW 915</t>
  </si>
  <si>
    <t>FG-CHI-STO-SD-0038</t>
  </si>
  <si>
    <t>CHIBA WR SW 1830 M LIGHT GRAY</t>
  </si>
  <si>
    <t>FG-CHI-STO-SD-0041</t>
  </si>
  <si>
    <t>CHIBA PPF A06</t>
  </si>
  <si>
    <t>FG-CHI-STO-SD-0042</t>
  </si>
  <si>
    <t>CHIBA M 108 COSTUM P LIGHT GREY</t>
  </si>
  <si>
    <t>FG-CHI-STO-SD-0045</t>
  </si>
  <si>
    <t>CHIBA LC 12 NUMERIC LIGHT GREY</t>
  </si>
  <si>
    <t>FG-CHI-STO-SD-0046</t>
  </si>
  <si>
    <t>AMBALAN CHIBA SL1830 G</t>
  </si>
  <si>
    <t>FG-CHI-STO-SD-0050</t>
  </si>
  <si>
    <t>CHIBA LBD PW 1820 WHITE SHELF</t>
  </si>
  <si>
    <t>FG-CHI-WNM-SD-0001</t>
  </si>
  <si>
    <t>CHIBA DESK 7014</t>
  </si>
  <si>
    <t>FG-CHI-WNM-SD-0002</t>
  </si>
  <si>
    <t>CHIBA DESK 7012 W</t>
  </si>
  <si>
    <t>FG-COF-HBR-AS-0001</t>
  </si>
  <si>
    <t>COFFEE TABLE T 60 PL P GREY MAPLE</t>
  </si>
  <si>
    <t>FG-COF-HBR-AS-0002</t>
  </si>
  <si>
    <t>COFFEE TABLE T 60 P BLACK BROWN KOTATSU</t>
  </si>
  <si>
    <t>FG-COF-HBR-AS-0004</t>
  </si>
  <si>
    <t>COFFE TABLE T60 NE</t>
  </si>
  <si>
    <t>FG-COF-HBR-AS-0005</t>
  </si>
  <si>
    <t>COFFE TABLE R 75 P GREY MAPLE</t>
  </si>
  <si>
    <t>FG-COF-HBR-AS-0006</t>
  </si>
  <si>
    <t>COFFEE TABLE T 60 PL P BLACK MAPLE</t>
  </si>
  <si>
    <t>FG-COF-HBR-AS-0008</t>
  </si>
  <si>
    <t>COFFEE TABLE T 60 P BLACK MAPLE</t>
  </si>
  <si>
    <t>FG-COF-HBR-AS-0009</t>
  </si>
  <si>
    <t>COFFE TABLE R 75 P BLACK MAPLE</t>
  </si>
  <si>
    <t>FG-COF-HBR-AS-0013</t>
  </si>
  <si>
    <t>COFFEE TABLE T60 DARK BROWN</t>
  </si>
  <si>
    <t>FG-COF-HBR-AS-0014</t>
  </si>
  <si>
    <t>COFFE TABLE R 75 COST 45  P BLACK MAPLE</t>
  </si>
  <si>
    <t>FG-COF-HBR-AS-0015</t>
  </si>
  <si>
    <t>COFFEE TABLE R-75 P BLACK PASTEL OAK</t>
  </si>
  <si>
    <t>FG-COF-HBR-AS-0016</t>
  </si>
  <si>
    <t>COFFE TABLE R 75 P BLACK GREY</t>
  </si>
  <si>
    <t>FG-COL-STO-WL-0001</t>
  </si>
  <si>
    <t>COLOUR BOX 35 WHITE</t>
  </si>
  <si>
    <t>FG-COL-STO-WL-0002</t>
  </si>
  <si>
    <t>COLOUR BOX 35 ORANGE</t>
  </si>
  <si>
    <t>FG-COL-STO-WL-0003</t>
  </si>
  <si>
    <t>COLOUR BOX 35 GREEN</t>
  </si>
  <si>
    <t>FG-COL-STO-WL-0004</t>
  </si>
  <si>
    <t>COLOUR BOX 35 BLACK</t>
  </si>
  <si>
    <t>FG-COL-STO-WL-0005</t>
  </si>
  <si>
    <t>COLOUR BOX 35 MAGENTA</t>
  </si>
  <si>
    <t>FG-COL-STO-WL-0006</t>
  </si>
  <si>
    <t>COLOUR BOX 35 D WHITE</t>
  </si>
  <si>
    <t>FG-COL-STO-WL-0007</t>
  </si>
  <si>
    <t>COLOUR BOX 35 D ORANGE</t>
  </si>
  <si>
    <t>FG-COL-STO-WL-0008</t>
  </si>
  <si>
    <t>COLOUR BOX 35 D GREEN</t>
  </si>
  <si>
    <t>FG-COL-STO-WL-0009</t>
  </si>
  <si>
    <t>COLOUR BOX 35 D BLACK</t>
  </si>
  <si>
    <t>FG-COL-STO-WL-0010</t>
  </si>
  <si>
    <t>COLOUR BOX 35 D MAGENTA</t>
  </si>
  <si>
    <t>FG-COL-STO-WL-0011</t>
  </si>
  <si>
    <t>COLOUR BOX 35 S WHITE</t>
  </si>
  <si>
    <t>FG-COL-STO-WL-0012</t>
  </si>
  <si>
    <t>COLOUR BOX 35 S ORANGE</t>
  </si>
  <si>
    <t>FG-COL-STO-WL-0013</t>
  </si>
  <si>
    <t>COLOUR BOX 35 S GREEN</t>
  </si>
  <si>
    <t>FG-COL-STO-WL-0014</t>
  </si>
  <si>
    <t>COLOUR BOX 35 S BLACK</t>
  </si>
  <si>
    <t>FG-COL-STO-WL-0015</t>
  </si>
  <si>
    <t>COLOUR BOX 35 S MAGENTA</t>
  </si>
  <si>
    <t>FG-COL-STO-WL-0016</t>
  </si>
  <si>
    <t>COLOUR BOX 89 BLACK</t>
  </si>
  <si>
    <t>FG-COL-STO-WL-0017</t>
  </si>
  <si>
    <t>COLOUR BOX 89 ORANGE</t>
  </si>
  <si>
    <t>FG-COL-STO-WL-0018</t>
  </si>
  <si>
    <t>COLOUR BOX 89 MAGENTA</t>
  </si>
  <si>
    <t>FG-COL-STO-WL-0019</t>
  </si>
  <si>
    <t>FG-COL-STO-WL-0020</t>
  </si>
  <si>
    <t>COLOUR BOX 89 WHITE</t>
  </si>
  <si>
    <t>FG-COL-STO-WL-0021</t>
  </si>
  <si>
    <t>COLOUR BOX 89 GREEN</t>
  </si>
  <si>
    <t>FG-COS-FOC-AS-0001</t>
  </si>
  <si>
    <t>COSMO 541 N BLACK</t>
  </si>
  <si>
    <t>FG-COS-FOC-AS-0002</t>
  </si>
  <si>
    <t>COSMO 541 N BLUE</t>
  </si>
  <si>
    <t>FG-COS-FOC-AS-0005</t>
  </si>
  <si>
    <t>COSMO 541 N GREEN</t>
  </si>
  <si>
    <t>FG-COS-FOC-AS-0007</t>
  </si>
  <si>
    <t>COSMO 541 N RED</t>
  </si>
  <si>
    <t>FG-COS-FOC-AS-0015</t>
  </si>
  <si>
    <t>COSMO 542 P BLACK BLACK</t>
  </si>
  <si>
    <t>FG-COS-FOC-AS-0019</t>
  </si>
  <si>
    <t>COSMO 542 P BLUE LIGHT BLUE</t>
  </si>
  <si>
    <t>FG-COS-FOC-AS-0022</t>
  </si>
  <si>
    <t>COSMO 542 P LIGHT GREEN LIGHT GREEN I13</t>
  </si>
  <si>
    <t>FG-COS-FOC-AS-0024</t>
  </si>
  <si>
    <t>COSMO 542 P ORANGE ORANGE</t>
  </si>
  <si>
    <t>FG-COS-FOC-AS-0026</t>
  </si>
  <si>
    <t>COSMO 542 P PINK PINK</t>
  </si>
  <si>
    <t>FG-COS-FOC-AS-0029</t>
  </si>
  <si>
    <t>COSMO 542 P SILVER BLACK</t>
  </si>
  <si>
    <t>FG-COS-FOC-AS-0033</t>
  </si>
  <si>
    <t>COSMO 542 P SILVER BROWN</t>
  </si>
  <si>
    <t>FG-COS-FOC-AS-0037</t>
  </si>
  <si>
    <t>COSMO 542 P SILVER LIGHT BLUE</t>
  </si>
  <si>
    <t>FG-COS-FOC-AS-0038</t>
  </si>
  <si>
    <t>COSMO 542 P SILVER RED</t>
  </si>
  <si>
    <t>FG-COS-FOC-AS-0044</t>
  </si>
  <si>
    <t>COSMO 542 P BLACK RED</t>
  </si>
  <si>
    <t>FG-COS-FOC-AS-0045</t>
  </si>
  <si>
    <t>COSMO 542 P SILVER GREEN PVC</t>
  </si>
  <si>
    <t>FG-COS-FOC-AS-0050</t>
  </si>
  <si>
    <t>COSMO 942 P SILVER BLUE</t>
  </si>
  <si>
    <t>FG-COS-FOC-AS-0051</t>
  </si>
  <si>
    <t>COSMO 942 P SILVER RED PVC</t>
  </si>
  <si>
    <t>FG-COS-FOC-AS-0052</t>
  </si>
  <si>
    <t>COSMO 942 P SILVER NAVY BLUE</t>
  </si>
  <si>
    <t>FG-COS-FOC-AS-0053</t>
  </si>
  <si>
    <t>COSMO 942 P SILVER BLACK</t>
  </si>
  <si>
    <t>FG-COS-FOC-AS-0054</t>
  </si>
  <si>
    <t>COSMO 941 N BLACK</t>
  </si>
  <si>
    <t>FG-COS-FOC-AS-0055</t>
  </si>
  <si>
    <t>COSMO 941 N BLUE</t>
  </si>
  <si>
    <t>FG-COS-FOC-AS-0056</t>
  </si>
  <si>
    <t>COSMO 941 N BROWN</t>
  </si>
  <si>
    <t>FG-COS-FOC-AS-0063</t>
  </si>
  <si>
    <t>COSMO 941 N RED</t>
  </si>
  <si>
    <t>FG-COS-FOC-AS-0068</t>
  </si>
  <si>
    <t>COSMO 942 P SILVER BLACK PVC</t>
  </si>
  <si>
    <t>FG-COS-FOC-AS-0075</t>
  </si>
  <si>
    <t>COSMO 541 U N GREEN</t>
  </si>
  <si>
    <t>FG-COS-FOC-AS-0076</t>
  </si>
  <si>
    <t>COSMO 541 U N RED</t>
  </si>
  <si>
    <t>FG-COS-FOC-AS-0077</t>
  </si>
  <si>
    <t>COSMO 541 U N BLACK</t>
  </si>
  <si>
    <t>FG-COS-FOC-AS-0078</t>
  </si>
  <si>
    <t>COSMO 541 U N BLUE</t>
  </si>
  <si>
    <t>FG-COS-FOC-AS-0094</t>
  </si>
  <si>
    <t>COSMO 542 U P BLUE LIGHT BLUE</t>
  </si>
  <si>
    <t>FG-COS-FOC-AS-0097</t>
  </si>
  <si>
    <t>COSMO 542 U P L.GREEN L.GREEN I13</t>
  </si>
  <si>
    <t>FG-COS-FOC-AS-0099</t>
  </si>
  <si>
    <t>COSMO 542 U P ORANGE ORANGE</t>
  </si>
  <si>
    <t>FG-COS-FOC-AS-0100</t>
  </si>
  <si>
    <t>COSMO 542 U P PINK PINK</t>
  </si>
  <si>
    <t>FG-COS-FOC-AS-0103</t>
  </si>
  <si>
    <t>COSMO 542 U P SILVER BLACK</t>
  </si>
  <si>
    <t>FG-COS-FOC-AS-0107</t>
  </si>
  <si>
    <t>COSMO 542 U P SILVER BROWN</t>
  </si>
  <si>
    <t>FG-COS-FOC-AS-0112</t>
  </si>
  <si>
    <t>COSMO 542 U P SILVER RED</t>
  </si>
  <si>
    <t>FG-COS-FOC-AS-0123</t>
  </si>
  <si>
    <t>COSMO 542 U P SILVER ORANGE O12 PVC</t>
  </si>
  <si>
    <t>FG-COS-FOC-AS-0125</t>
  </si>
  <si>
    <t>COSMO 542 P BLACK RED O3</t>
  </si>
  <si>
    <t>FG-COS-FOM-AS-0075</t>
  </si>
  <si>
    <t>COSMO MNR N BLACK</t>
  </si>
  <si>
    <t>FG-COS-FOM-AS-0078</t>
  </si>
  <si>
    <t>COSMO MNR N RED</t>
  </si>
  <si>
    <t>FG-COS-FOM-AS-0081</t>
  </si>
  <si>
    <t>COSMO MNR PLUS N BLACK</t>
  </si>
  <si>
    <t>FG-COS-FOM-AS-0082</t>
  </si>
  <si>
    <t>COSMO MNR PLUS N RED</t>
  </si>
  <si>
    <t>FG-COS-FOM-AS-0084</t>
  </si>
  <si>
    <t>COSMO MPR P BLACK BLACK PVC MT WHITE</t>
  </si>
  <si>
    <t>FG-COS-FOM-AS-0085</t>
  </si>
  <si>
    <t>COSMO MPR P SILVER BLACK MT BLACK</t>
  </si>
  <si>
    <t>FG-COS-FOM-AS-0088</t>
  </si>
  <si>
    <t>COSMO MPR P SILVER MT. WHITE GREEN</t>
  </si>
  <si>
    <t>FG-COS-FOM-AS-0091</t>
  </si>
  <si>
    <t>COSMO MPR P RED RED FLORA</t>
  </si>
  <si>
    <t>FG-COS-FOM-AS-0092</t>
  </si>
  <si>
    <t>COSMO MPR P SILVER BLACK PVC</t>
  </si>
  <si>
    <t>FG-COS-FOM-AS-0093</t>
  </si>
  <si>
    <t>COSMO MPR P SILVER BROWN PVC</t>
  </si>
  <si>
    <t>FG-COS-FOM-AS-0095</t>
  </si>
  <si>
    <t>COSMO MPR P SILVER RED PVC</t>
  </si>
  <si>
    <t>FG-COS-FOM-AS-0096</t>
  </si>
  <si>
    <t>COSMO MPR P SILVER YELLOW FLORA</t>
  </si>
  <si>
    <t>FG-COS-FOM-AS-0097</t>
  </si>
  <si>
    <t>COSMO MPR PLUS P BLACK BLACK</t>
  </si>
  <si>
    <t>FG-COS-FOM-AS-0098</t>
  </si>
  <si>
    <t>COSMO MPR PLUS P BLACK BLUE</t>
  </si>
  <si>
    <t>FG-COS-FOM-AS-0101</t>
  </si>
  <si>
    <t>COSMO MPR PLUS P SILVER BLACK PVC</t>
  </si>
  <si>
    <t>FG-COS-FOM-AS-0102</t>
  </si>
  <si>
    <t>COSMO MPR PLUS P SILVER BROWN PVC</t>
  </si>
  <si>
    <t>FG-COS-FOM-AS-0103</t>
  </si>
  <si>
    <t>COSMO MPR PLUS P SILVER DARK GREY PVC</t>
  </si>
  <si>
    <t>FG-COS-FOM-AS-0106</t>
  </si>
  <si>
    <t>COSMO LMPR SILVER AICO BLACK</t>
  </si>
  <si>
    <t>FG-COS-FOM-AS-0108</t>
  </si>
  <si>
    <t>COSMO LMPR P SILVER BLACK PVC</t>
  </si>
  <si>
    <t>FG-COS-FOM-AS-0109</t>
  </si>
  <si>
    <t>COSMO LMPR P SILVER RED PVC</t>
  </si>
  <si>
    <t>FG-COS-FOM-AS-0110</t>
  </si>
  <si>
    <t>COSMO LMPR-P-SILVER-RED PVC</t>
  </si>
  <si>
    <t>FG-COS-FOM-AS-0111</t>
  </si>
  <si>
    <t>COSMO MPR P SILVER BLUE L1 SABLON</t>
  </si>
  <si>
    <t>FG-COS-FOM-AS-0113</t>
  </si>
  <si>
    <t>COSMO MPR P SILVER BLUE I1</t>
  </si>
  <si>
    <t>FG-COZ-WNM-AS-0001</t>
  </si>
  <si>
    <t>COZY N BLUE L1</t>
  </si>
  <si>
    <t>FG-COZ-WNM-AS-0003</t>
  </si>
  <si>
    <t>COZY N MAROON YK3</t>
  </si>
  <si>
    <t>FG-COZ-WNM-AS-0004</t>
  </si>
  <si>
    <t>COZY N PINK S9</t>
  </si>
  <si>
    <t>FG-COZ-WNM-AS-0005</t>
  </si>
  <si>
    <t>COZY N BROWN N4</t>
  </si>
  <si>
    <t>FG-COZ-WNM-AS-0006</t>
  </si>
  <si>
    <t>COZY N GREEN S6</t>
  </si>
  <si>
    <t>FG-COZ-WNM-AS-0007</t>
  </si>
  <si>
    <t>COZY N BLUE Y1</t>
  </si>
  <si>
    <t>FG-COZ-WNM-AS-0008</t>
  </si>
  <si>
    <t>COZY N GREY S2</t>
  </si>
  <si>
    <t>FG-COZ-WNM-AS-0009</t>
  </si>
  <si>
    <t>COZY N BLACK O7</t>
  </si>
  <si>
    <t>FG-COZ-WNM-AS-0011</t>
  </si>
  <si>
    <t>COZY N BLACK L7</t>
  </si>
  <si>
    <t>FG-COZ-WNM-AS-0012</t>
  </si>
  <si>
    <t>COZY N RED O3</t>
  </si>
  <si>
    <t>FG-COZ-WNM-AS-0013</t>
  </si>
  <si>
    <t>COZY N BLUE O1</t>
  </si>
  <si>
    <t>FG-COZ-WNM-AS-0015</t>
  </si>
  <si>
    <t>COZY N GREY O2</t>
  </si>
  <si>
    <t>FG-COZ-WNM-AS-0016</t>
  </si>
  <si>
    <t>COZY N GREEN O6</t>
  </si>
  <si>
    <t>FG-COZ-WNM-AS-0019</t>
  </si>
  <si>
    <t>COZY N GREEN L6</t>
  </si>
  <si>
    <t>FG-COZ-WNM-AS-0023</t>
  </si>
  <si>
    <t>COZY N BLUE V1</t>
  </si>
  <si>
    <t>FG-COZ-WNM-AS-0026</t>
  </si>
  <si>
    <t>COZY N ORANGE L12</t>
  </si>
  <si>
    <t>FG-COZ-WNM-AS-0028</t>
  </si>
  <si>
    <t>COZY N RED N3</t>
  </si>
  <si>
    <t>FG-COZ-WNM-AS-0031</t>
  </si>
  <si>
    <t>COZY N GREY L2</t>
  </si>
  <si>
    <t>FG-COZ-WNM-AS-0033</t>
  </si>
  <si>
    <t>COZY N BLACK S7</t>
  </si>
  <si>
    <t>FG-COZ-WNM-AS-0038</t>
  </si>
  <si>
    <t>COZY P BLACK GREY Y2</t>
  </si>
  <si>
    <t>FG-COZ-WNM-AS-0040</t>
  </si>
  <si>
    <t>COZY N ORANGE AMAZONE</t>
  </si>
  <si>
    <t>FG-COZ-WNM-AS-0048</t>
  </si>
  <si>
    <t>COZY N GREEN L6 BORDIR</t>
  </si>
  <si>
    <t>FG-COZ-WNM-AS-0049</t>
  </si>
  <si>
    <t>COZY N GREY Y2 BORDIR</t>
  </si>
  <si>
    <t>FG-COZ-WNM-AS-0052</t>
  </si>
  <si>
    <t>COZY KAGUKURO BLUE (L1)</t>
  </si>
  <si>
    <t>FG-COZ-WNM-AS-0053</t>
  </si>
  <si>
    <t>COZY KAGUKURO GRAY (L2)</t>
  </si>
  <si>
    <t>FG-COZ-WNM-AS-0054</t>
  </si>
  <si>
    <t>COZY KAGUKURO GREEN (L13)</t>
  </si>
  <si>
    <t>FG-COZ-WNM-AS-0055</t>
  </si>
  <si>
    <t>COZY KAGUKURO ORANGE (L12)</t>
  </si>
  <si>
    <t>FG-COZ-WNM-AS-0056</t>
  </si>
  <si>
    <t>COZY KAGUKURO OSCAR BLACK</t>
  </si>
  <si>
    <t>FG-COZ-WNM-AS-0057</t>
  </si>
  <si>
    <t>COZY KAGUKURO OSCAR WHITE</t>
  </si>
  <si>
    <t>FG-COZ-WNM-AS-0058</t>
  </si>
  <si>
    <t>COZY N GREY Y2</t>
  </si>
  <si>
    <t>FG-COZ-WNM-AS-0059</t>
  </si>
  <si>
    <t>COZY N BEIGE O5</t>
  </si>
  <si>
    <t>FG-COZ-WNM-AS-0060</t>
  </si>
  <si>
    <t>COZY N GREEN O6 BORDIR</t>
  </si>
  <si>
    <t>FG-COZ-WNM-AS-0061</t>
  </si>
  <si>
    <t>COZY N CUSTOME KAIN SENDIRI</t>
  </si>
  <si>
    <t>FG-COZ-WNM-AS-0068</t>
  </si>
  <si>
    <t>COZY-PC KAGUKURO NSF-002F-BL</t>
  </si>
  <si>
    <t>FG-COZ-WNM-AS-0069</t>
  </si>
  <si>
    <t>COZY-PC KAGUKURO NSF-002F-GR</t>
  </si>
  <si>
    <t>FG-COZ-WNM-AS-0070</t>
  </si>
  <si>
    <t>COZY-PC KAGUKURO NSF-002F-GY</t>
  </si>
  <si>
    <t>FG-COZ-WNM-AS-0071</t>
  </si>
  <si>
    <t>COZY-PC KAGUKURO NSF-002F-OR</t>
  </si>
  <si>
    <t>FG-COZ-WNM-AS-0072</t>
  </si>
  <si>
    <t>COZY-PC KAGUKURO NSF-002V-WH</t>
  </si>
  <si>
    <t>FG-COZ-WNM-AS-0073</t>
  </si>
  <si>
    <t>COZY-PC KAGUKURO NSF-002V-BK</t>
  </si>
  <si>
    <t>FG-CPR-CPR-CP-0001</t>
  </si>
  <si>
    <t>ARMY TRAVEL 200 X 100 X 3.5 MESH NAVI</t>
  </si>
  <si>
    <t>FG-CPR-CPR-CP-0011</t>
  </si>
  <si>
    <t>HOTEL TOPPER SUPER KING 200X200X3.5 WH</t>
  </si>
  <si>
    <t>FG-CPR-CPR-CP-0014</t>
  </si>
  <si>
    <t>MEDITATION MAT (55 X 55 X 5) MOCCA</t>
  </si>
  <si>
    <t>FG-CPR-CPR-CP-0018</t>
  </si>
  <si>
    <t>SQUARE 35 BATIK MEGA MENDUNG (40X40X3.5)</t>
  </si>
  <si>
    <t>FG-CPR-CPR-CP-0019</t>
  </si>
  <si>
    <t>SQUARE 35 BATIK PEKALONGAN (40X40X3.5)</t>
  </si>
  <si>
    <t>FG-CPR-CPR-CP-0020</t>
  </si>
  <si>
    <t>SQUARE 35 BATIK SOLO (40 X 40 X 3.5)</t>
  </si>
  <si>
    <t>FG-CPR-CPR-CP-0021</t>
  </si>
  <si>
    <t>SQUARE 35 BATIK TENUN (40 X 40 X 3.5)</t>
  </si>
  <si>
    <t>FG-CPR-CPR-CP-0022</t>
  </si>
  <si>
    <t>SQUARE 35 BATIK YOGYA (40 X 40 X 3.5)</t>
  </si>
  <si>
    <t>FG-CPR-CPR-CP-0023</t>
  </si>
  <si>
    <t>SQUARE 35 BLACK (40 X 40 X 3.5)</t>
  </si>
  <si>
    <t>FG-CPR-CPR-CP-0024</t>
  </si>
  <si>
    <t>SQUARE 35 BLUE ( 40 X 40 X 3.5 )</t>
  </si>
  <si>
    <t>FG-CPR-CPR-CP-0025</t>
  </si>
  <si>
    <t>SQUARE 35 GREEN (4O X 40 X 3.5)</t>
  </si>
  <si>
    <t>FG-CPR-CPR-CP-0026</t>
  </si>
  <si>
    <t>SQUARE 35 GREY ( 40 X 40 X 3.5 )</t>
  </si>
  <si>
    <t>FG-CPR-CPR-CP-0027</t>
  </si>
  <si>
    <t>SQUARE 35 MOCCA ( 40 X 40 X 3.5 )</t>
  </si>
  <si>
    <t>FG-CPR-CPR-CP-0028</t>
  </si>
  <si>
    <t>SQUARE 35 NAVY ( 40 X 40 X 3.5 )</t>
  </si>
  <si>
    <t>FG-CPR-CPR-CP-0029</t>
  </si>
  <si>
    <t>SQUARE 35 ORANGE (40 X 40 X 3.5)</t>
  </si>
  <si>
    <t>FG-CPR-CPR-CP-0030</t>
  </si>
  <si>
    <t>SQUARE 35 PINK (4O X 40 X 3.5)</t>
  </si>
  <si>
    <t>FG-CPR-CPR-CP-0031</t>
  </si>
  <si>
    <t>SQUARE 35 YELLOW ( 40 X 40 X 3.5 )</t>
  </si>
  <si>
    <t>FG-CPR-CPR-CP-0036</t>
  </si>
  <si>
    <t>TRAVELMAT 200 X 70 X 3.5 WHITE</t>
  </si>
  <si>
    <t>FG-CPR-CPR-CP-0037</t>
  </si>
  <si>
    <t>ORIGAMI BED SINGLE 2000X1000X35 WHITE</t>
  </si>
  <si>
    <t>FG-CPR-CPR-CP-0039</t>
  </si>
  <si>
    <t>MEDITATION MAT (55 X 55 X 5) GREY</t>
  </si>
  <si>
    <t>FG-CPR-CPR-CP-0041</t>
  </si>
  <si>
    <t>MEDITATION MAT (60 X 60 X 5) MOCCA</t>
  </si>
  <si>
    <t>FG-CPR-CPR-CP-0044</t>
  </si>
  <si>
    <t>MEDITA MAT MOCCA BEL JIMBAR PURI 55X55X5</t>
  </si>
  <si>
    <t>FG-CPR-CPR-CP-0048</t>
  </si>
  <si>
    <t>TRAVEL MAT GREEN ARMY KOPASSUS 20X10X3.5</t>
  </si>
  <si>
    <t>FG-CPR-CPR-CP-0050</t>
  </si>
  <si>
    <t>HOSPITAL MAT 1940X900X120 MESH BLUE NAVY</t>
  </si>
  <si>
    <t>FG-CPR-CPR-CP-0051</t>
  </si>
  <si>
    <t>HOTEL TOPPER SINGLE 200X100X3.5 WHITE</t>
  </si>
  <si>
    <t>FG-CPR-CPR-CP-0052</t>
  </si>
  <si>
    <t>SEAT CUSHION CIRCLE 35 GRAY</t>
  </si>
  <si>
    <t>FG-CPR-CPR-CP-0053</t>
  </si>
  <si>
    <t>SEAT CUSHION CIRCLE 35 BROWN</t>
  </si>
  <si>
    <t>FG-CPR-CPR-CP-0054</t>
  </si>
  <si>
    <t>SEAT CUSHION CICRCLE 35 ORANGE</t>
  </si>
  <si>
    <t>FG-CPR-CPR-CP-0055</t>
  </si>
  <si>
    <t>SEAT CUSHION CIRCLE 35 NAVY</t>
  </si>
  <si>
    <t>FG-CPR-CPR-CP-0056</t>
  </si>
  <si>
    <t>SEAT CUSHION CIRCLE 35 LIGHT BLUE</t>
  </si>
  <si>
    <t>FG-CPR-CPR-CP-0057</t>
  </si>
  <si>
    <t>SEAT CUSHION CIRCLE 35 GREEN</t>
  </si>
  <si>
    <t>FG-CPR-CPR-CP-0061</t>
  </si>
  <si>
    <t>TRAMPOLIN TOBU AQUA SQUARE</t>
  </si>
  <si>
    <t>FG-CPR-CPR-CP-0062</t>
  </si>
  <si>
    <t>TRAMPOLIN TOBU VILLE SQUARE</t>
  </si>
  <si>
    <t>FG-CPR-CPR-CP-0063</t>
  </si>
  <si>
    <t>TRAMPOLIN TOBU EAGLE SQUARE</t>
  </si>
  <si>
    <t>FG-CPR-CPR-CP-0064</t>
  </si>
  <si>
    <t>TRAMPOLIN TOBU AQUA HEXA     </t>
  </si>
  <si>
    <t>FG-CPR-CPR-CP-0065</t>
  </si>
  <si>
    <t>TRAMPOLIN TOBU VILLE HEXA</t>
  </si>
  <si>
    <t>FG-CPR-CPR-CP-0066</t>
  </si>
  <si>
    <t>TRAMPOLIN TOBU GOLD EAGLE HEXA</t>
  </si>
  <si>
    <t>FG-CPR-CPR-CP-0067</t>
  </si>
  <si>
    <t>ARMY TRAVEL 200 X 70 X 3.5 MESH NAVI</t>
  </si>
  <si>
    <t>FG-CPR-CPR-CP-0070</t>
  </si>
  <si>
    <t>MEDITATION MAT (60 X 60 X 5) NAVY</t>
  </si>
  <si>
    <t>FG-CPR-CPR-CP-0072</t>
  </si>
  <si>
    <t>BABY KUFAN BIRU</t>
  </si>
  <si>
    <t>FG-CPR-CPR-CP-0105</t>
  </si>
  <si>
    <t>KASUR SEHAT CUSTOM 180X1000X2000</t>
  </si>
  <si>
    <t>FG-CPR-CPR-CP-0112</t>
  </si>
  <si>
    <t>SEAT CUSHION CUSTOM 420X400X35MM</t>
  </si>
  <si>
    <t>FG-CPR-CPR-CP-0114</t>
  </si>
  <si>
    <t>LONG CHAIR 1870 X 880 X 140MM</t>
  </si>
  <si>
    <t>FG-CPR-CPR-CP-0115</t>
  </si>
  <si>
    <t>CHAIR RATTAN DDKN 700X550X130MM</t>
  </si>
  <si>
    <t>FG-CPR-CPR-CP-0116</t>
  </si>
  <si>
    <t>CHAIR RATTAN (SDR) 700X550X100MM</t>
  </si>
  <si>
    <t>FG-CPR-CPR-CP-0117</t>
  </si>
  <si>
    <t>LONG RATTAN (DDK) 1650X430X70MM</t>
  </si>
  <si>
    <t>FG-CPR-CPR-CP-0118</t>
  </si>
  <si>
    <t>LONG RATTAN (SDR) 1860X640X80MM</t>
  </si>
  <si>
    <t>FG-CPR-CPR-CP-0119</t>
  </si>
  <si>
    <t>CHAIR CUSHION WHITE 475X475X40 MM</t>
  </si>
  <si>
    <t>FG-CPR-CPR-CP-0120</t>
  </si>
  <si>
    <t>WOOD CHAIR (DDK) 590 X 570 X 130MM</t>
  </si>
  <si>
    <t>FG-CPR-CPR-CP-0121</t>
  </si>
  <si>
    <t>WOOD CHAIR (SDR) 570X95MM</t>
  </si>
  <si>
    <t>FG-CPR-CPR-CP-0122</t>
  </si>
  <si>
    <t>GARDEN CHAIR CUSHION 480X470X80MM</t>
  </si>
  <si>
    <t>FG-CPR-CPR-CP-0123</t>
  </si>
  <si>
    <t>SUNDECK CHAIR 710X600X80MM</t>
  </si>
  <si>
    <t>FG-CPR-CPR-CP-0124</t>
  </si>
  <si>
    <t>GREY CHAIR CUSHION 455X490X25MM</t>
  </si>
  <si>
    <t>FG-CPR-CPR-CP-0125</t>
  </si>
  <si>
    <t>RATTAN SOFA (SDR) 866X480X80MM</t>
  </si>
  <si>
    <t>FG-CPR-CPR-CP-0126</t>
  </si>
  <si>
    <t>RATTAN SOFA (DDK) 635X545X60MM</t>
  </si>
  <si>
    <t>FG-CPR-CPR-CP-0128</t>
  </si>
  <si>
    <t>TOPPER MATTRESS CSTM DEN70 2100X2000X35</t>
  </si>
  <si>
    <t>FG-CPR-CPR-CP-0129</t>
  </si>
  <si>
    <t>COVER TOPPER MATTRESS CSTM 2100X2000X35</t>
  </si>
  <si>
    <t>FG-CPR-CPR-CP-0130</t>
  </si>
  <si>
    <t>SANYEI PE AIRMATE D55 1950X35X800</t>
  </si>
  <si>
    <t>FG-CPR-CPR-CP-0131</t>
  </si>
  <si>
    <t>SANYEI PE AIRMATE D55 1950X35X970</t>
  </si>
  <si>
    <t>FG-CPR-CPR-CP-0132</t>
  </si>
  <si>
    <t>SANYEI PE AIRMATE D55 1950X35X1200</t>
  </si>
  <si>
    <t>FG-CPR-CPR-CP-0133</t>
  </si>
  <si>
    <t>SANYEI PE AIRMATE D55 1950X35X1400</t>
  </si>
  <si>
    <t>FG-CPR-CPR-CP-0134</t>
  </si>
  <si>
    <t>SANYEI PE AIRMATE D55 1950X35X1600</t>
  </si>
  <si>
    <t>FG-CPR-CPR-CP-0135</t>
  </si>
  <si>
    <t>THE BALEE LONG CHAIR (2000 X 670 X 140)</t>
  </si>
  <si>
    <t>FG-CPR-CPR-CP-0136</t>
  </si>
  <si>
    <t>THE BALE CHAIR RATAN (720X600X130)-DDKAN</t>
  </si>
  <si>
    <t>FG-CPR-CPR-CP-0137</t>
  </si>
  <si>
    <t>THE BALE CHAIR CUSHION WHITE(475X475X40)</t>
  </si>
  <si>
    <t>FG-CPR-CPR-CP-0138</t>
  </si>
  <si>
    <t>THE BALE GREY CHAIR CUSHION (455X49X25)</t>
  </si>
  <si>
    <t>FG-CPR-CPR-CP-0139</t>
  </si>
  <si>
    <t>THE BALE RATAN SOFA(545-680X460X60)-SNDR</t>
  </si>
  <si>
    <t>FG-CPR-CPR-CP-0140</t>
  </si>
  <si>
    <t>THE BALE WOOD CHAIR(570X400X95)-SNDRN</t>
  </si>
  <si>
    <t>FG-CPR-CPR-CP-0141</t>
  </si>
  <si>
    <t>THE BALE SUN CHAIR BEIGE SET 1870X600X50</t>
  </si>
  <si>
    <t>FG-CPR-CPR-CP-0142</t>
  </si>
  <si>
    <t>LOBBY CUSHION 690 x 590 x 35</t>
  </si>
  <si>
    <t>FG-CPR-CPR-CP-0143</t>
  </si>
  <si>
    <t>COVER GULING 57 CM D90</t>
  </si>
  <si>
    <t>FG-CSR-NSB-AS-0031</t>
  </si>
  <si>
    <t>CSR 003 (SET) SIDE RAIL IVORY</t>
  </si>
  <si>
    <t>FG-CST-WNM-AS-0001</t>
  </si>
  <si>
    <t>COSTA N BLUE CORAL TURQUOISE BLUE</t>
  </si>
  <si>
    <t>FG-CST-WNM-AS-0002</t>
  </si>
  <si>
    <t>COSTA N NUGGET BROWN</t>
  </si>
  <si>
    <t>FG-CST-WNM-AS-0003</t>
  </si>
  <si>
    <t>COSTA N RED MAROON</t>
  </si>
  <si>
    <t>FG-CST-WNM-AS-0004</t>
  </si>
  <si>
    <t>COSTA N GREY</t>
  </si>
  <si>
    <t>FG-CST-WNM-AS-0007</t>
  </si>
  <si>
    <t>COSTA N WHITE</t>
  </si>
  <si>
    <t>FG-DAI-FOC-AS-0001</t>
  </si>
  <si>
    <t>DAISHOGUN P CREAM-BROWN N4</t>
  </si>
  <si>
    <t>FG-DAI-FOC-AS-0002</t>
  </si>
  <si>
    <t>DAISHOGUN P CREAM-ABU L2</t>
  </si>
  <si>
    <t>FG-DAI-FOC-AS-0003</t>
  </si>
  <si>
    <t>DAISHOGUN P CREAM RED O3</t>
  </si>
  <si>
    <t>FG-DAI-FOC-AS-0004</t>
  </si>
  <si>
    <t>DAISHOGUN P CREAM RED N3</t>
  </si>
  <si>
    <t>FG-DAI-FOC-AS-0005</t>
  </si>
  <si>
    <t>DAISHOGUN P CREAM GREEN O6</t>
  </si>
  <si>
    <t>FG-DAI-FOC-AS-0006</t>
  </si>
  <si>
    <t>DAISHOGUN P CREAM GREEN L6</t>
  </si>
  <si>
    <t>FG-DAI-FOC-AS-0010</t>
  </si>
  <si>
    <t>DAISHOGUN P CREAM BLACK O7</t>
  </si>
  <si>
    <t>FG-DAI-FOC-AS-0012</t>
  </si>
  <si>
    <t>DAISHOGUN P CREAM BLUE O1</t>
  </si>
  <si>
    <t>FG-DAI-FOC-AS-0013</t>
  </si>
  <si>
    <t>DAISHOGUN P CREAM BLUE L1</t>
  </si>
  <si>
    <t>FG-DAI-FOC-AS-0016</t>
  </si>
  <si>
    <t>DAISHOGUN UP P SILVER BLUE O1</t>
  </si>
  <si>
    <t>FG-DAI-FOC-AS-0018</t>
  </si>
  <si>
    <t>DAISHOGUN UP P SILVER BLACK O7</t>
  </si>
  <si>
    <t>FG-DAI-FOC-AS-0019</t>
  </si>
  <si>
    <t>DAISHOGUN UP GREY BLACK O7</t>
  </si>
  <si>
    <t>FG-DAI-FOC-AS-0023</t>
  </si>
  <si>
    <t>DAISHOGUN PLUS P SILVER BLUE O1</t>
  </si>
  <si>
    <t>FG-DAI-FOC-AS-0024</t>
  </si>
  <si>
    <t>DAISHOGUN PLUS P SILVER BLACK O7</t>
  </si>
  <si>
    <t>FG-DAI-FOC-AS-0030</t>
  </si>
  <si>
    <t>DAISHOGUN BOLD P SILVER CHOCOLATE N4</t>
  </si>
  <si>
    <t>FG-DAI-FOC-AS-0031</t>
  </si>
  <si>
    <t>DAISHOGUN P SILVER BLACK O7</t>
  </si>
  <si>
    <t>FG-DAI-FOC-AS-0032</t>
  </si>
  <si>
    <t>DAISHOGUN BOLD P SILVER BLUE O1</t>
  </si>
  <si>
    <t>FG-DAI-FOC-AS-0033</t>
  </si>
  <si>
    <t>DAISHOGUN BOLD P SILVER GREEN O6</t>
  </si>
  <si>
    <t>FG-DAI-FOC-AS-0034</t>
  </si>
  <si>
    <t>DAISHOGUN P CREAM GREEN I6</t>
  </si>
  <si>
    <t>FG-DAI-FOC-AS-0035</t>
  </si>
  <si>
    <t>DAISHOGUN P CREAM BLUE I1</t>
  </si>
  <si>
    <t>FG-DAI-FOC-AS-0036</t>
  </si>
  <si>
    <t>DAISHOGUN BOLD P DARK GREY BLUE O1</t>
  </si>
  <si>
    <t>FG-DAI-FOM-AS-0029</t>
  </si>
  <si>
    <t>DAISHOGUN MUP P GREY BLACK O7</t>
  </si>
  <si>
    <t>FG-DAI-FOM-AS-0032</t>
  </si>
  <si>
    <t>DAISHOGUN LMUP P GREY BLACK O7</t>
  </si>
  <si>
    <t>FG-DRA-DRG-AS-0002</t>
  </si>
  <si>
    <t>DRAGON FL BLUE</t>
  </si>
  <si>
    <t>FG-DRA-DRG-AS-0004</t>
  </si>
  <si>
    <t>DRAGON FL GREEN GLOSS</t>
  </si>
  <si>
    <t>FG-DRA-DRG-AS-0009</t>
  </si>
  <si>
    <t>DRAGON FLH BLACK</t>
  </si>
  <si>
    <t>FG-DRA-DRG-AS-0010</t>
  </si>
  <si>
    <t>DRAGON FLH BLUE</t>
  </si>
  <si>
    <t>FG-DRA-DRG-AS-0011</t>
  </si>
  <si>
    <t>DRAGON FLH RED</t>
  </si>
  <si>
    <t>FG-DRA-DRG-AS-0012</t>
  </si>
  <si>
    <t>DRAGON FLH RED GLOSS</t>
  </si>
  <si>
    <t>FG-DRA-DRG-AS-0014</t>
  </si>
  <si>
    <t>DRAGON MENZA HD</t>
  </si>
  <si>
    <t>FG-DRA-DRG-AS-0016</t>
  </si>
  <si>
    <t>DRAGON RB BLUE GLOSS</t>
  </si>
  <si>
    <t>FG-DRA-DRG-AS-0017</t>
  </si>
  <si>
    <t>DRAGON RB GREEN GLOSS</t>
  </si>
  <si>
    <t>FG-DRA-DRG-AS-0020</t>
  </si>
  <si>
    <t>DRAGON YD BLUE</t>
  </si>
  <si>
    <t>FG-DRA-DRG-AS-0021</t>
  </si>
  <si>
    <t>DRAGON YD BLUE GLOSS</t>
  </si>
  <si>
    <t>FG-DRA-DRG-AS-0025</t>
  </si>
  <si>
    <t>DRAGON YD RED GLOSS</t>
  </si>
  <si>
    <t>FG-DRA-DRG-AS-0026</t>
  </si>
  <si>
    <t>DRAGON YNP DARK BROWN BLACK</t>
  </si>
  <si>
    <t>FG-DRA-DRG-AS-0031</t>
  </si>
  <si>
    <t>PF-Z2010 A</t>
  </si>
  <si>
    <t>FG-DRA-DRG-AS-0033</t>
  </si>
  <si>
    <t>PF-Z2210 A</t>
  </si>
  <si>
    <t>FG-DRA-DRG-AS-0038</t>
  </si>
  <si>
    <t>RIBBON HIGH GREY</t>
  </si>
  <si>
    <t>FG-DRA-DRG-AS-0039</t>
  </si>
  <si>
    <t>RIBBON HIGH BLACK</t>
  </si>
  <si>
    <t>FG-DRA-DRG-AS-0040</t>
  </si>
  <si>
    <t>RIBBON HIGH YELLOW</t>
  </si>
  <si>
    <t>FG-DRA-DRG-AS-0041</t>
  </si>
  <si>
    <t>DRAGON 89 D BLACK</t>
  </si>
  <si>
    <t>FG-DRA-DRG-AS-0042</t>
  </si>
  <si>
    <t>DRAGON 89 D SONOMA</t>
  </si>
  <si>
    <t>FG-DRA-DRG-AS-0043</t>
  </si>
  <si>
    <t>DRAGON 89 D MAHOGANI</t>
  </si>
  <si>
    <t>FG-DRA-DRG-AS-0044</t>
  </si>
  <si>
    <t>DRAGON 89 D WHITE</t>
  </si>
  <si>
    <t>FG-DRA-DRG-AS-0046</t>
  </si>
  <si>
    <t>DRAGON FL BLUE GLOSS</t>
  </si>
  <si>
    <t>FG-DRA-DRG-AS-0054</t>
  </si>
  <si>
    <t>FLORA Z ( NC ) BLACK</t>
  </si>
  <si>
    <t>FG-DRA-DRG-AS-0064</t>
  </si>
  <si>
    <t>DRAGON FL RED 3124</t>
  </si>
  <si>
    <t>FG-DRA-DRG-AS-0065</t>
  </si>
  <si>
    <t>DRAGON FLH RED 3124</t>
  </si>
  <si>
    <t>FG-DRA-DRG-AS-0068</t>
  </si>
  <si>
    <t>DRAGON FL RED GLOSS</t>
  </si>
  <si>
    <t>FG-DRA-DRG-AS-0069</t>
  </si>
  <si>
    <t>DRAGON YD P SILVER BLACK PVC</t>
  </si>
  <si>
    <t>FG-DRA-DRG-AS-0070</t>
  </si>
  <si>
    <t>DRAGON FL RED</t>
  </si>
  <si>
    <t>FG-DRA-DRG-AS-0072</t>
  </si>
  <si>
    <t>DRAGON YNP GREY RAL 7032</t>
  </si>
  <si>
    <t>FG-DRA-DRG-AS-0073</t>
  </si>
  <si>
    <t>DRAGON FL DARK BROWN</t>
  </si>
  <si>
    <t>FG-DRA-DRG-AS-0074</t>
  </si>
  <si>
    <t>FLORA Z BLUE</t>
  </si>
  <si>
    <t>FG-DRA-DRG-AS-0075</t>
  </si>
  <si>
    <t>DRAGON YNP DARK BROWN RED</t>
  </si>
  <si>
    <t>FG-DRA-DRG-AS-0077</t>
  </si>
  <si>
    <t>DRAGON YD GREY RAL</t>
  </si>
  <si>
    <t>FG-DRA-DRG-AS-0079</t>
  </si>
  <si>
    <t>FLORA Z ( NC ) RED</t>
  </si>
  <si>
    <t>FG-DRA-DRG-AS-0084</t>
  </si>
  <si>
    <t>DRAGON SUGOKA P MILKY ORANGE</t>
  </si>
  <si>
    <t>FG-DRA-DRG-AS-0085</t>
  </si>
  <si>
    <t>DRAGON SUGOKA P MILKY YELLOW</t>
  </si>
  <si>
    <t>FG-DRA-DRG-AS-0086</t>
  </si>
  <si>
    <t>DRAGON SUGOKA P BLACK BLACK</t>
  </si>
  <si>
    <t>FG-DRA-DRG-AS-0089</t>
  </si>
  <si>
    <t>DRAGON CTR-60 DARK BROWN OAK BLACK</t>
  </si>
  <si>
    <t>FG-DRA-DRG-AS-0091</t>
  </si>
  <si>
    <t>DRAGON SQT-80 DARK BROWN OAK BLACK</t>
  </si>
  <si>
    <t>FG-DRA-DRG-AS-0094</t>
  </si>
  <si>
    <t>DRAGON FLN BLUE UNICEF</t>
  </si>
  <si>
    <t>FG-DRA-DRG-SD-0001</t>
  </si>
  <si>
    <t>SOFA KENZIE (2S)</t>
  </si>
  <si>
    <t>FG-DRA-DRG-SD-0002</t>
  </si>
  <si>
    <t>SOFABED DIO</t>
  </si>
  <si>
    <t>FG-DRA-DRG-SD-0003</t>
  </si>
  <si>
    <t>SOFABED RAPHA</t>
  </si>
  <si>
    <t>FG-DRA-DRG-SD-0004</t>
  </si>
  <si>
    <t>SOFABED DIO HAZELNUT</t>
  </si>
  <si>
    <t>FG-DRA-DRG-SD-0005</t>
  </si>
  <si>
    <t>SOFABED DIO OSCAR BROWN</t>
  </si>
  <si>
    <t>FG-DRA-DRG-SD-0006</t>
  </si>
  <si>
    <t>SOFABED DIO OSCAR GREY</t>
  </si>
  <si>
    <t>FG-DRA-DRG-SD-0007</t>
  </si>
  <si>
    <t>SOFABED DIO OSCAR BLACK</t>
  </si>
  <si>
    <t>FG-DRA-DRG-SD-0008</t>
  </si>
  <si>
    <t>DRAGON BSW-75 SOLID BLACK</t>
  </si>
  <si>
    <t>FG-DRA-DRG-SD-0009</t>
  </si>
  <si>
    <t>DRAGON BSW-75 NATURAL CLEAR</t>
  </si>
  <si>
    <t>FG-DRA-DRG-SD-0010</t>
  </si>
  <si>
    <t>SOFABED ARTHUR BLACK</t>
  </si>
  <si>
    <t>FG-DRA-DRG-WL-0035</t>
  </si>
  <si>
    <t>VISION 1 (RAK TV) SONOMA OAK</t>
  </si>
  <si>
    <t>FG-DRA-DRG-WL-0045</t>
  </si>
  <si>
    <t>ARMADIO MAHOGANI</t>
  </si>
  <si>
    <t>FG-DRA-DRG-WL-0047</t>
  </si>
  <si>
    <t>UFFICIO MAHOGANI</t>
  </si>
  <si>
    <t>FG-DRA-DRG-WL-0048</t>
  </si>
  <si>
    <t>UFFICIO SONOMA</t>
  </si>
  <si>
    <t>FG-DRA-DRG-WL-0050</t>
  </si>
  <si>
    <t>DRAGON 89 D MAGENTA</t>
  </si>
  <si>
    <t>FG-DRA-DRG-WL-0051</t>
  </si>
  <si>
    <t>DRAGON 89 D ORANGE</t>
  </si>
  <si>
    <t>FG-DRA-DRG-WL-0052</t>
  </si>
  <si>
    <t>DRAGON 89 D MAGEO</t>
  </si>
  <si>
    <t>FG-DRA-DRG-WL-0056</t>
  </si>
  <si>
    <t>FG-DRA-DRG-WL-0057</t>
  </si>
  <si>
    <t>COLOUR BOX 35-YELLOW</t>
  </si>
  <si>
    <t>FG-DRA-DRG-WL-0058</t>
  </si>
  <si>
    <t>COLOUR BOX 35-BLUE</t>
  </si>
  <si>
    <t>FG-DRA-DRG-WL-0059</t>
  </si>
  <si>
    <t>COLOUR BOX 35D-YELLOW</t>
  </si>
  <si>
    <t>FG-DRA-DRG-WL-0060</t>
  </si>
  <si>
    <t>COLOUR BOX 35S-YELLOW</t>
  </si>
  <si>
    <t>FG-DRA-DRG-WL-0061</t>
  </si>
  <si>
    <t>COLOUR BOX 35S-BLUE</t>
  </si>
  <si>
    <t>FG-DRA-DRG-WL-0062</t>
  </si>
  <si>
    <t>COLOUR BOX 89 MAHOGANI</t>
  </si>
  <si>
    <t>FG-DRA-DRG-WL-0063</t>
  </si>
  <si>
    <t>COLOUR BOX 89 SONOMA</t>
  </si>
  <si>
    <t>FG-DRA-DRG-WL-0064</t>
  </si>
  <si>
    <t>DRAGON 89 SONOMA</t>
  </si>
  <si>
    <t>FG-DRA-DRG-WL-0065</t>
  </si>
  <si>
    <t>DRAGON UFFICIO FULL SONOMA</t>
  </si>
  <si>
    <t>FG-DRA-DRG-WL-0066</t>
  </si>
  <si>
    <t>ARMADIO SONOMA</t>
  </si>
  <si>
    <t>FG-DUO-WNM-AS-0001</t>
  </si>
  <si>
    <t>DUO01 P BLACK BLACK SD7</t>
  </si>
  <si>
    <t>FG-DUO-WNM-AS-0002</t>
  </si>
  <si>
    <t>DUO01 P BLACK BLUE SD1</t>
  </si>
  <si>
    <t>FG-DUO-WNM-AS-0004</t>
  </si>
  <si>
    <t>DUO01 P BLACK GREEN SD6</t>
  </si>
  <si>
    <t>FG-DUO-WNM-AS-0005</t>
  </si>
  <si>
    <t>DUO01 P BLACK RED SD3</t>
  </si>
  <si>
    <t>FG-DUO-WNM-AS-0006</t>
  </si>
  <si>
    <t>DUO01 P BLACK YELLOW SD8</t>
  </si>
  <si>
    <t>FG-DUO-WNM-AS-0007</t>
  </si>
  <si>
    <t>DUO02 P BLACK BLUE SD1</t>
  </si>
  <si>
    <t>FG-DUO-WNM-AS-0008</t>
  </si>
  <si>
    <t>DUO02 P BLACK BLACK SD7</t>
  </si>
  <si>
    <t>FG-DUO-WNM-AS-0009</t>
  </si>
  <si>
    <t>DUO02 P BLACK GREEN SD6</t>
  </si>
  <si>
    <t>FG-DUO-WNM-AS-0010</t>
  </si>
  <si>
    <t>DUO02 P BLACK YELLOW SD8</t>
  </si>
  <si>
    <t>FG-DUO-WNM-AS-0011</t>
  </si>
  <si>
    <t>DUO02 P BLACK RED SD3</t>
  </si>
  <si>
    <t>FG-DUO-WNM-AS-0012</t>
  </si>
  <si>
    <t>DUO03 P BLACK BLACK SD7</t>
  </si>
  <si>
    <t>FG-DUO-WNM-AS-0013</t>
  </si>
  <si>
    <t>DUO03 P BLACK BLUE SD1</t>
  </si>
  <si>
    <t>FG-DUO-WNM-AS-0014</t>
  </si>
  <si>
    <t>DUO03 P BLACK GREEN SD6</t>
  </si>
  <si>
    <t>FG-DUO-WNM-AS-0015</t>
  </si>
  <si>
    <t>DUO03 P BLACK RED SD3</t>
  </si>
  <si>
    <t>FG-DUO-WNM-AS-0016</t>
  </si>
  <si>
    <t>DUO03 P BLACK YELLOW SD8</t>
  </si>
  <si>
    <t>FG-DUO-WNM-AS-0017</t>
  </si>
  <si>
    <t>DUO04 P BLACK BLACK SD7</t>
  </si>
  <si>
    <t>FG-DUO-WNM-AS-0018</t>
  </si>
  <si>
    <t>DUO04 P BLACK BLUE SD1</t>
  </si>
  <si>
    <t>FG-DUO-WNM-AS-0019</t>
  </si>
  <si>
    <t>DUO04 P BLACK GREEN SD6</t>
  </si>
  <si>
    <t>FG-DUO-WNM-AS-0020</t>
  </si>
  <si>
    <t>DUO04 P BLACK RED SD3</t>
  </si>
  <si>
    <t>FG-DUO-WNM-AS-0021</t>
  </si>
  <si>
    <t>DUO04 P BLACK YELLOW SD8</t>
  </si>
  <si>
    <t>FG-DUO-WNM-AS-0022</t>
  </si>
  <si>
    <t>DUO04 P SILVER BLACK SD7</t>
  </si>
  <si>
    <t>FG-DUO-WNM-AS-0024</t>
  </si>
  <si>
    <t>DUO01 P BLACK S.BLACK SD7 B.RED SD3</t>
  </si>
  <si>
    <t>FG-DUO-WNM-AS-0025</t>
  </si>
  <si>
    <t>DUO02 B.BLACK W7 S.ORANGE BORDIR</t>
  </si>
  <si>
    <t>FG-DUO-WNM-AS-0026</t>
  </si>
  <si>
    <t>DUO01 P BLACK BLACK O7</t>
  </si>
  <si>
    <t>FG-DUO-WNM-AS-0027</t>
  </si>
  <si>
    <t>DUO01 P BLACK BROWN N4</t>
  </si>
  <si>
    <t>FG-DUO-WNM-AS-0028</t>
  </si>
  <si>
    <t>DUO02 P BLACK BORDIR MMTC BLUE</t>
  </si>
  <si>
    <t>FG-DUO-WNM-AS-0029</t>
  </si>
  <si>
    <t>DUO02 P BLACK B.BLUE S.BLACK</t>
  </si>
  <si>
    <t>FG-DUO-WNM-AS-0030</t>
  </si>
  <si>
    <t>DUO04 P BLACK B.BLUE S.BLACK</t>
  </si>
  <si>
    <t>FG-ECH-SCH-AS-0001</t>
  </si>
  <si>
    <t>ECHOOL CHAIR PLUS NO 2 P LIGHT BLUE</t>
  </si>
  <si>
    <t>FG-ECH-SCH-AS-0002</t>
  </si>
  <si>
    <t>ECHOOL CHAIR PLUS NO 2 P SILVER</t>
  </si>
  <si>
    <t>FG-ECH-SCH-AS-0003</t>
  </si>
  <si>
    <t>ECHOOL CHAIR PLUS NO 2 P YELLOW</t>
  </si>
  <si>
    <t>FG-ECH-SCH-AS-0004</t>
  </si>
  <si>
    <t>ECHOOL DESK JP NO 2 P IVORY</t>
  </si>
  <si>
    <t>FG-ECH-SCH-AS-0005</t>
  </si>
  <si>
    <t>ECHOOL ART DESK NO 6  P SILVER</t>
  </si>
  <si>
    <t>FG-ECH-SCH-AS-0006</t>
  </si>
  <si>
    <t>ECHOOL CHAIR NO 2 P IVORY</t>
  </si>
  <si>
    <t>FG-ECH-SCH-AS-0007</t>
  </si>
  <si>
    <t>ECHOOL CHAIR NO 4 P IVORY</t>
  </si>
  <si>
    <t>FG-ECH-SCH-AS-0008</t>
  </si>
  <si>
    <t>ECHOOL CHAIR NO 5 P IVORY</t>
  </si>
  <si>
    <t>FG-ECH-SCH-AS-0009</t>
  </si>
  <si>
    <t>ECHOOL CHAIR NO 6 P IVORY</t>
  </si>
  <si>
    <t>FG-ECH-SCH-AS-0010</t>
  </si>
  <si>
    <t>ECHOOL CHAIR PLUS NO 2 P IVORY</t>
  </si>
  <si>
    <t>FG-ECH-SCH-AS-0011</t>
  </si>
  <si>
    <t>ECHOOL CHAIR PLUS NO 2 P GREEN</t>
  </si>
  <si>
    <t>FG-ECH-SCH-AS-0012</t>
  </si>
  <si>
    <t>ECHOOL CHAIR PLUS NO 2 P RED</t>
  </si>
  <si>
    <t>FG-ECH-SCH-AS-0013</t>
  </si>
  <si>
    <t>ECHOOL CHAIR PLUS NO 2 P ORANGE</t>
  </si>
  <si>
    <t>FG-ECH-SCH-AS-0014</t>
  </si>
  <si>
    <t>ECHOOL CHAIR PLUS NO 3 P IVORY</t>
  </si>
  <si>
    <t>FG-ECH-SCH-AS-0015</t>
  </si>
  <si>
    <t>ECHOOL CHAIR PLUS NO 4 P IVORY</t>
  </si>
  <si>
    <t>FG-ECH-SCH-AS-0016</t>
  </si>
  <si>
    <t>ECHOOL CHAIR PLUS NO 5 P IVORY</t>
  </si>
  <si>
    <t>FG-ECH-SCH-AS-0017</t>
  </si>
  <si>
    <t>ECHOOL CHAIR PLUS NO 6 P IVORY</t>
  </si>
  <si>
    <t>FG-ECH-SCH-AS-0019</t>
  </si>
  <si>
    <t>ECHOOL CHAIR PLUS NO 6 P SILVER</t>
  </si>
  <si>
    <t>FG-ECH-SCH-AS-0020</t>
  </si>
  <si>
    <t>ECHOOL DESK JP NO 3 P IVORY</t>
  </si>
  <si>
    <t>FG-ECH-SCH-AS-0021</t>
  </si>
  <si>
    <t>ECHOOL DESK JP NO 4 P IVORY</t>
  </si>
  <si>
    <t>FG-ECH-SCH-AS-0022</t>
  </si>
  <si>
    <t>ECHOOL DESK JP NO 5 P IVORY</t>
  </si>
  <si>
    <t>FG-ECH-SCH-AS-0023</t>
  </si>
  <si>
    <t>ECHOOL DESK NO 2 P IVORY</t>
  </si>
  <si>
    <t>FG-ECH-SCH-AS-0024</t>
  </si>
  <si>
    <t>ECHOOL DESK NO 3 P IVORY</t>
  </si>
  <si>
    <t>FG-ECH-SCH-AS-0025</t>
  </si>
  <si>
    <t>ECHOOL DESK NO 4 P IVORY</t>
  </si>
  <si>
    <t>FG-ECH-SCH-AS-0026</t>
  </si>
  <si>
    <t>ECHOOL DESK NO 5 P IVORY</t>
  </si>
  <si>
    <t>FG-ECH-SCH-AS-0027</t>
  </si>
  <si>
    <t>ECHOOL DESK NO 6 P IVORY</t>
  </si>
  <si>
    <t>FG-ECH-SCH-AS-0028</t>
  </si>
  <si>
    <t>ECHOOL DESK PLUS NO 2 P IVORY</t>
  </si>
  <si>
    <t>FG-ECH-SCH-AS-0029</t>
  </si>
  <si>
    <t>ECHOOL DESK PLUS NO 3 P IVORY</t>
  </si>
  <si>
    <t>FG-ECH-SCH-AS-0030</t>
  </si>
  <si>
    <t>ECHOOL DESK PLUS NO 4 P IVORY</t>
  </si>
  <si>
    <t>FG-ECH-SCH-AS-0031</t>
  </si>
  <si>
    <t>ECHOOL DESK PLUS NO 5 P IVORY</t>
  </si>
  <si>
    <t>FG-ECH-SCH-AS-0032</t>
  </si>
  <si>
    <t>ECHOOL DESK PLUS NO 6 P IVORY</t>
  </si>
  <si>
    <t>FG-ECH-SCH-AS-0033</t>
  </si>
  <si>
    <t>ECHOOL DESK NO 6 P IVORY DRAWER ASTAL</t>
  </si>
  <si>
    <t>FG-ECH-SCH-AS-0034</t>
  </si>
  <si>
    <t>ECHOOL DESK JP NO 6 P IVORY</t>
  </si>
  <si>
    <t>FG-ECH-SCH-AS-0035</t>
  </si>
  <si>
    <t>ECHOOL CHAIR NO 3 P IVORY</t>
  </si>
  <si>
    <t>FG-ECH-SCH-AS-0045</t>
  </si>
  <si>
    <t>ECHOOL DESK HD NO 3 P IVORY</t>
  </si>
  <si>
    <t>FG-ECH-SCH-AS-0046</t>
  </si>
  <si>
    <t>ECHOOL DESK HD NO 4 P IVORY</t>
  </si>
  <si>
    <t>FG-ECH-SCH-AS-0048</t>
  </si>
  <si>
    <t>ECHOOL DESK HD NO 6 P IVORY</t>
  </si>
  <si>
    <t>FG-ECH-SCH-AS-0049</t>
  </si>
  <si>
    <t>ECHOOL CHAIR MEMO P IVORY</t>
  </si>
  <si>
    <t>FG-ECH-SCH-AS-0050</t>
  </si>
  <si>
    <t>ECHOOL CHAIR NO 6 PLUS PALANG KAKI</t>
  </si>
  <si>
    <t>FG-ECH-SCH-AS-0051</t>
  </si>
  <si>
    <t>ECHOOL DESK PLUS NO 6 TT BROWN</t>
  </si>
  <si>
    <t>FG-ECH-SCH-AS-0052</t>
  </si>
  <si>
    <t>ECHOOL DESK PLUS NO 6 TT RIOTAN</t>
  </si>
  <si>
    <t>FG-ECH-SCH-AS-0053</t>
  </si>
  <si>
    <t>ECHOOL CHAIR NO. 6 P IVORY SABLON UIN</t>
  </si>
  <si>
    <t>FG-ECH-SCH-AS-0054</t>
  </si>
  <si>
    <t>ECHOOL DESK JP NO. 6 P IVORY SABLON UIN</t>
  </si>
  <si>
    <t>FG-ECH-SCH-AS-0055</t>
  </si>
  <si>
    <t>ECHOOL CHAIR PLUS NO 2 P YELLOW SABLON</t>
  </si>
  <si>
    <t>FG-ECH-SCH-AS-0056</t>
  </si>
  <si>
    <t>ECHOOL DESK NO 2 P RED</t>
  </si>
  <si>
    <t>FG-ECH-SCH-AS-0057</t>
  </si>
  <si>
    <t>ECHOOL DESK NO 2 P LIGHT BLUE</t>
  </si>
  <si>
    <t>FG-ECH-SCH-AS-0058</t>
  </si>
  <si>
    <t>ECHOOL DESK NO 2 P YELLOW</t>
  </si>
  <si>
    <t>FG-ECH-SCH-AS-0059</t>
  </si>
  <si>
    <t>ECHOOL CHAIR NO 2 P YELLOW</t>
  </si>
  <si>
    <t>FG-ECH-SCH-AS-0060</t>
  </si>
  <si>
    <t>ECHOOL CHAIR NO 2 P LIGHT BLUE</t>
  </si>
  <si>
    <t>FG-ECH-SCH-AS-0061</t>
  </si>
  <si>
    <t>ECHOOL DESK NO 6 P IVORY T. TOP 70X50 CM</t>
  </si>
  <si>
    <t>FG-ECO-SCH-AS-0006</t>
  </si>
  <si>
    <t>ECONS CHAIR NO 4 P IVORY BROWN</t>
  </si>
  <si>
    <t>FG-ECO-SCH-AS-0007</t>
  </si>
  <si>
    <t>ECONS CHAIR NO 4 P IVORY GREEN</t>
  </si>
  <si>
    <t>FG-ECO-SCH-AS-0008</t>
  </si>
  <si>
    <t>ECONS CHAIR NO 4 P IVORY GREY</t>
  </si>
  <si>
    <t>FG-ECO-SCH-AS-0012</t>
  </si>
  <si>
    <t>ECONS CHAIR NO 5 P CREAM GREY</t>
  </si>
  <si>
    <t>FG-ECO-SCH-AS-0014</t>
  </si>
  <si>
    <t>ECONS CHAIR NO 5 P IVORY BROWN</t>
  </si>
  <si>
    <t>FG-ECO-SCH-AS-0015</t>
  </si>
  <si>
    <t>ECONS CHAIR NO 5 P IVORY GREEN</t>
  </si>
  <si>
    <t>FG-ECO-SCH-AS-0016</t>
  </si>
  <si>
    <t>ECONS CHAIR NO 5 P IVORY GREY</t>
  </si>
  <si>
    <t>FG-ECO-SCH-AS-0022</t>
  </si>
  <si>
    <t>ECONS CHAIR NO 6 P CREAM GREY</t>
  </si>
  <si>
    <t>FG-ECO-SCH-AS-0023</t>
  </si>
  <si>
    <t>ECONS CHAIR NO 6 P GREY BROWN</t>
  </si>
  <si>
    <t>FG-ECO-SCH-AS-0027</t>
  </si>
  <si>
    <t>ECONS CHAIR NO 6 P IVORY BROWN</t>
  </si>
  <si>
    <t>FG-ECO-SCH-AS-0028</t>
  </si>
  <si>
    <t>ECONS CHAIR NO 6 P IVORY GREEN</t>
  </si>
  <si>
    <t>FG-ECO-SCH-AS-0029</t>
  </si>
  <si>
    <t>ECONS CHAIR NO 6 P IVORY GREY</t>
  </si>
  <si>
    <t>FG-ECO-SCH-AS-0030</t>
  </si>
  <si>
    <t>ECONS CHAIR NO 6 P SILVER GREY</t>
  </si>
  <si>
    <t>FG-ECO-SCH-AS-0031</t>
  </si>
  <si>
    <t>ECON CHAIR + RACK 15 CM IVORY BROWN</t>
  </si>
  <si>
    <t>FG-EPO-WNM-AS-0003</t>
  </si>
  <si>
    <t>EPO 130 P ALUMUNIUM BLACK MAROON W3</t>
  </si>
  <si>
    <t>FG-EPO-WNM-AS-0009</t>
  </si>
  <si>
    <t>EPO 330 P ALUMUNIUM BLACK RED SD 3</t>
  </si>
  <si>
    <t>FG-ET1-WNM-AS-0001</t>
  </si>
  <si>
    <t>ET170 P GREY BLACK L7</t>
  </si>
  <si>
    <t>FG-ET1-WNM-AS-0007</t>
  </si>
  <si>
    <t>ET170 P GREY GREY L2</t>
  </si>
  <si>
    <t>FG-ET1-WNM-AS-0018</t>
  </si>
  <si>
    <t>ET171 P GREY RED N3</t>
  </si>
  <si>
    <t>FG-ETD-WNM-AS-0015</t>
  </si>
  <si>
    <t>ETD 501 P BLACK BLUE L1</t>
  </si>
  <si>
    <t>FG-ETD-WNM-AS-0017</t>
  </si>
  <si>
    <t>ETD 501 P BLACK BROWN N4</t>
  </si>
  <si>
    <t>FG-ETD-WNM-AS-0020</t>
  </si>
  <si>
    <t>ETD 501 P BLACK GREY L2</t>
  </si>
  <si>
    <t>FG-FIT-WNM-AS-0001</t>
  </si>
  <si>
    <t>FITTO FL A BLUE</t>
  </si>
  <si>
    <t>FG-FIT-WNM-AS-0002</t>
  </si>
  <si>
    <t>FITTO FL A GREEN</t>
  </si>
  <si>
    <t>FG-FIT-WNM-AS-0003</t>
  </si>
  <si>
    <t>FITTO FL A GREEN + RACK</t>
  </si>
  <si>
    <t>FG-FIT-WNM-AS-0004</t>
  </si>
  <si>
    <t>FITTO FL A ORANGE</t>
  </si>
  <si>
    <t>FG-FIT-WNM-AS-0007</t>
  </si>
  <si>
    <t>FITTO FL A RED + RACK</t>
  </si>
  <si>
    <t>FG-FIT-WNM-AS-0008</t>
  </si>
  <si>
    <t>FITTO FL BLACK</t>
  </si>
  <si>
    <t>FG-FIT-WNM-AS-0009</t>
  </si>
  <si>
    <t>FITTO FL BLACK L7</t>
  </si>
  <si>
    <t>FG-FIT-WNM-AS-0010</t>
  </si>
  <si>
    <t>FITTO FL BLUE</t>
  </si>
  <si>
    <t>FG-FIT-WNM-AS-0011</t>
  </si>
  <si>
    <t>FITTO FL GREEN</t>
  </si>
  <si>
    <t>FG-FIT-WNM-AS-0013</t>
  </si>
  <si>
    <t>FITTO FL ORANGE</t>
  </si>
  <si>
    <t>FG-FIT-WNM-AS-0014</t>
  </si>
  <si>
    <t>FITTO FL R BLUE</t>
  </si>
  <si>
    <t>FG-FIT-WNM-AS-0015</t>
  </si>
  <si>
    <t>FITTO FL R GREEN</t>
  </si>
  <si>
    <t>FG-FIT-WNM-AS-0016</t>
  </si>
  <si>
    <t>FITTO FL R ORANGE</t>
  </si>
  <si>
    <t>FG-FIT-WNM-AS-0017</t>
  </si>
  <si>
    <t>FITTO FL R RED</t>
  </si>
  <si>
    <t>FG-FIT-WNM-AS-0018</t>
  </si>
  <si>
    <t>FITTO FL RED</t>
  </si>
  <si>
    <t>FG-FIT-WNM-AS-0020</t>
  </si>
  <si>
    <t>FITTO ST BLACK</t>
  </si>
  <si>
    <t>FG-FIT-WNM-AS-0021</t>
  </si>
  <si>
    <t>FITTO ST BLUE</t>
  </si>
  <si>
    <t>FG-FIT-WNM-AS-0022</t>
  </si>
  <si>
    <t>FITTO ST BROWN N4</t>
  </si>
  <si>
    <t>FG-FIT-WNM-AS-0024</t>
  </si>
  <si>
    <t>FITTO ST GREEN</t>
  </si>
  <si>
    <t>FG-FIT-WNM-AS-0025</t>
  </si>
  <si>
    <t>FITTO ST ORANGE</t>
  </si>
  <si>
    <t>FG-FIT-WNM-AS-0026</t>
  </si>
  <si>
    <t>FITTO ST RED</t>
  </si>
  <si>
    <t>FG-FIT-WNM-AS-0028</t>
  </si>
  <si>
    <t>FITTO SW BLUE</t>
  </si>
  <si>
    <t>FG-FIT-WNM-AS-0029</t>
  </si>
  <si>
    <t>FITTO SW GREEN</t>
  </si>
  <si>
    <t>FG-FIT-WNM-AS-0031</t>
  </si>
  <si>
    <t>FITTO SW ORANGE</t>
  </si>
  <si>
    <t>FG-FIT-WNM-AS-0032</t>
  </si>
  <si>
    <t>FITTO SW RED</t>
  </si>
  <si>
    <t>FG-FIT-WNM-AS-0033</t>
  </si>
  <si>
    <t>FITTO M BLACK L7</t>
  </si>
  <si>
    <t>FG-FIT-WNM-AS-0034</t>
  </si>
  <si>
    <t>FITTO M BLUE L1</t>
  </si>
  <si>
    <t>FG-FIT-WNM-AS-0035</t>
  </si>
  <si>
    <t>FITTO MC BLACK L7</t>
  </si>
  <si>
    <t>FG-FIT-WNM-AS-0036</t>
  </si>
  <si>
    <t>FITTO MC BLUE L1</t>
  </si>
  <si>
    <t>FG-FIT-WNM-AS-0037</t>
  </si>
  <si>
    <t>FITTO MC GREEN</t>
  </si>
  <si>
    <t>FG-FIT-WNM-AS-0038</t>
  </si>
  <si>
    <t>FITTO FL A BLUE + RACK</t>
  </si>
  <si>
    <t>FG-FIT-WNM-AS-0039</t>
  </si>
  <si>
    <t>FITTO ST BLUE L1</t>
  </si>
  <si>
    <t>FG-FIT-WNM-AS-0040</t>
  </si>
  <si>
    <t>FITTO FL BLACK SD7</t>
  </si>
  <si>
    <t>FG-FIT-WNM-AS-0042</t>
  </si>
  <si>
    <t>FITTO M BLACK L7 + STICKER</t>
  </si>
  <si>
    <t>FG-FIT-WNM-AS-0043</t>
  </si>
  <si>
    <t>FITTO M RED NV3</t>
  </si>
  <si>
    <t>FG-FIT-WNM-AS-0044</t>
  </si>
  <si>
    <t>FITTO MC RED</t>
  </si>
  <si>
    <t>FG-FIT-WNM-AS-0045</t>
  </si>
  <si>
    <t>FITTO MC BLUE NV1 + STICKER TIMBUL</t>
  </si>
  <si>
    <t>FG-FIT-WNM-AS-0046</t>
  </si>
  <si>
    <t>FITTO M GREEN</t>
  </si>
  <si>
    <t>FG-FIT-WNM-AS-0047</t>
  </si>
  <si>
    <t>FITTO M ORANGE</t>
  </si>
  <si>
    <t>FG-FLN-DRG-AS-0001</t>
  </si>
  <si>
    <t>DRAGON FLN BLUE</t>
  </si>
  <si>
    <t>FG-FLN-DRG-AS-0008</t>
  </si>
  <si>
    <t>DRAGON FLN BLACK</t>
  </si>
  <si>
    <t>FG-FLO-HBR-AS-0001</t>
  </si>
  <si>
    <t>FLORA H P LIGHT GREEN LIGHT GREEN</t>
  </si>
  <si>
    <t>FG-FLO-HBR-AS-0004</t>
  </si>
  <si>
    <t>FLORA H N GREEN I6</t>
  </si>
  <si>
    <t>FG-FLO-HBR-AS-0005</t>
  </si>
  <si>
    <t>FLORA H N RED I3</t>
  </si>
  <si>
    <t>FG-FLO-HBR-AS-0007</t>
  </si>
  <si>
    <t>FLORA H N  BEIGE BEIGE O5 POLOS</t>
  </si>
  <si>
    <t>FG-FLO-HBR-AS-0008</t>
  </si>
  <si>
    <t>FLORA H N  BEIGE O5 SABLON</t>
  </si>
  <si>
    <t>FG-FLO-HBR-AS-0009</t>
  </si>
  <si>
    <t>FLORA H N  ORANGE-ORANGE I12 SABLON</t>
  </si>
  <si>
    <t>FG-FLO-HBR-AS-0011</t>
  </si>
  <si>
    <t>FLORA H N BLUE BLUE I1 SABLON</t>
  </si>
  <si>
    <t>FG-FLO-HBR-AS-0012</t>
  </si>
  <si>
    <t>FLORA H N BLUE L BLUE I14 SABLON</t>
  </si>
  <si>
    <t>FG-FLO-HBR-AS-0013</t>
  </si>
  <si>
    <t>FLORA H N GREEN L GREEN I13 SABLON</t>
  </si>
  <si>
    <t>FG-FLO-HBR-AS-0014</t>
  </si>
  <si>
    <t>FLORA H N GREEN GREEN I6 POLOS</t>
  </si>
  <si>
    <t>FG-FLO-HBR-AS-0018</t>
  </si>
  <si>
    <t>FLORA H N PINK PINK I9 SABLON</t>
  </si>
  <si>
    <t>FG-FLO-HBR-AS-0019</t>
  </si>
  <si>
    <t>FLORA H N POLOS BLACK</t>
  </si>
  <si>
    <t>FG-FLO-HBR-AS-0020</t>
  </si>
  <si>
    <t>FLORA H N POLOS BLUE</t>
  </si>
  <si>
    <t>FG-FLO-HBR-AS-0021</t>
  </si>
  <si>
    <t>FLORA H POLOS P LIGHT BLUE</t>
  </si>
  <si>
    <t>FG-FLO-HBR-AS-0022</t>
  </si>
  <si>
    <t>FLORA H POLOS P LIGHT GREEN</t>
  </si>
  <si>
    <t>FG-FLO-HBR-AS-0023</t>
  </si>
  <si>
    <t>FLORA H N POLOS P ORANGE ORANGE</t>
  </si>
  <si>
    <t>FG-FLO-HBR-AS-0024</t>
  </si>
  <si>
    <t>FLORA H N POLOS P PINK PINK</t>
  </si>
  <si>
    <t>FG-FLO-HBR-AS-0026</t>
  </si>
  <si>
    <t>FLORA H N POLOS RED</t>
  </si>
  <si>
    <t>FG-FLO-HBR-AS-0027</t>
  </si>
  <si>
    <t>FLORA H N RED-RED I3 SABLON</t>
  </si>
  <si>
    <t>FG-FLO-HBR-AS-0028</t>
  </si>
  <si>
    <t>FLORA H N YELLOW YELLOW I8 POLOS</t>
  </si>
  <si>
    <t>FG-FLO-HBR-AS-0029</t>
  </si>
  <si>
    <t>FLORA H N YELLOW YELLOW I8  SABLON</t>
  </si>
  <si>
    <t>FG-FLO-HBR-AS-0034</t>
  </si>
  <si>
    <t>FLORA NC RED</t>
  </si>
  <si>
    <t>FG-FLO-HBR-AS-0052</t>
  </si>
  <si>
    <t>FLORA RC 71 SILVER BLACK</t>
  </si>
  <si>
    <t>FG-FLO-HBR-AS-0053</t>
  </si>
  <si>
    <t>FLORA RC 71 SILVER BLUE</t>
  </si>
  <si>
    <t>FG-FLO-HBR-AS-0054</t>
  </si>
  <si>
    <t>FLORA RC 71 SILVER RED</t>
  </si>
  <si>
    <t>FG-FLO-HBR-AS-0058</t>
  </si>
  <si>
    <t>FLORA SAN N BLACK</t>
  </si>
  <si>
    <t>FG-FLO-HBR-AS-0060</t>
  </si>
  <si>
    <t>FLORA SAN N BEIGE O5</t>
  </si>
  <si>
    <t>FG-FLO-HBR-AS-0061</t>
  </si>
  <si>
    <t>FLORA SAN N BLUE I1</t>
  </si>
  <si>
    <t>FG-FLO-HBR-AS-0062</t>
  </si>
  <si>
    <t>FLORA SAN N GREEN I6</t>
  </si>
  <si>
    <t>FG-FLO-HBR-AS-0064</t>
  </si>
  <si>
    <t>FLORA SAN N RED I3</t>
  </si>
  <si>
    <t>FG-FLO-HBR-AS-0065</t>
  </si>
  <si>
    <t>FLORA SAN N YELLOW I8</t>
  </si>
  <si>
    <t>FG-FLO-HBR-AS-0066</t>
  </si>
  <si>
    <t>FLORA SAN N ORANGE</t>
  </si>
  <si>
    <t>FG-FLO-HBR-AS-0069</t>
  </si>
  <si>
    <t>FLORA RC 61 P SLVER RED</t>
  </si>
  <si>
    <t>FG-FLO-HBR-AS-0070</t>
  </si>
  <si>
    <t>FLORA RC 71 P WHITE WHITE</t>
  </si>
  <si>
    <t>FG-FLO-HBR-AS-0071</t>
  </si>
  <si>
    <t>FLORA RC 71 P BLACK BLACK</t>
  </si>
  <si>
    <t>FG-FLO-HBR-AS-0072</t>
  </si>
  <si>
    <t>FLORA SP P SILVER BLUE i1</t>
  </si>
  <si>
    <t>FG-FLO-HBR-AS-0077</t>
  </si>
  <si>
    <t>FLORA SP P DARK GREY BLUE i1</t>
  </si>
  <si>
    <t>FG-FLO-HBR-AS-0078</t>
  </si>
  <si>
    <t>FLORA SP P DARK GREY RED i3</t>
  </si>
  <si>
    <t>FG-FLO-HBR-AS-0079</t>
  </si>
  <si>
    <t>FLORA SP P DARK GREY GREEN i6</t>
  </si>
  <si>
    <t>FG-FLO-HBR-AS-0080</t>
  </si>
  <si>
    <t>FLORA SP P DARK GREY YELLOW i8</t>
  </si>
  <si>
    <t>FG-FLO-HBR-AS-0081</t>
  </si>
  <si>
    <t>FLORA SP P DARK GREY CREAM O5</t>
  </si>
  <si>
    <t>FG-FLO-HBR-AS-0083</t>
  </si>
  <si>
    <t>FLORA SAN COSTUM 75 CM+RING N GREEN I6</t>
  </si>
  <si>
    <t>FG-FLO-HBR-AS-0084</t>
  </si>
  <si>
    <t>FLORA RC 61 P SILVER BLUE</t>
  </si>
  <si>
    <t>FG-FLO-HBR-AS-0085</t>
  </si>
  <si>
    <t>FLORA RC 63 LIGHT GREEN</t>
  </si>
  <si>
    <t>FG-FLO-HBR-AS-0087</t>
  </si>
  <si>
    <t>FLORA RC 71 NC BLACK O7</t>
  </si>
  <si>
    <t>FG-FLO-HBR-AS-0088</t>
  </si>
  <si>
    <t>FLORA SP P DARK GREY BLACK</t>
  </si>
  <si>
    <t>FG-FLO-HBR-AS-0089</t>
  </si>
  <si>
    <t>FLORA RC 71 SILVER BLUE O1</t>
  </si>
  <si>
    <t>FG-FLO-HBR-AS-0090</t>
  </si>
  <si>
    <t>FLORA RC 61 SILVER BLACK</t>
  </si>
  <si>
    <t>FG-FLO-HBR-AS-0091</t>
  </si>
  <si>
    <t>FLORA SP P BLACK DOFF BLUE I1</t>
  </si>
  <si>
    <t>FG-FRO-WNM-AS-0001</t>
  </si>
  <si>
    <t>FRONTY CHAIR P BLACK BLACK</t>
  </si>
  <si>
    <t>FG-FRO-WNM-AS-0002</t>
  </si>
  <si>
    <t>FRONTY CHAIR P SILVER BLACK</t>
  </si>
  <si>
    <t>FG-FRO-WNM-AS-0003</t>
  </si>
  <si>
    <t>FRONTY CHAIR P BLACK BLACK L7</t>
  </si>
  <si>
    <t>FG-FTC-HBR-AS-0001</t>
  </si>
  <si>
    <t>FTC 6018 P GREY HAMMERTONE GREY</t>
  </si>
  <si>
    <t>FG-FTC-HBR-AS-0002</t>
  </si>
  <si>
    <t>FTC 6018 P GREY HAMMERTONE MAPLE</t>
  </si>
  <si>
    <t>FG-FTC-HBR-AS-0003</t>
  </si>
  <si>
    <t>FTC 6012 P GREY HAMMERTONE GREY</t>
  </si>
  <si>
    <t>FG-FTC-HBR-AS-0004</t>
  </si>
  <si>
    <t>FTC 6012 P GREY HAMMERTONE MAPLE</t>
  </si>
  <si>
    <t>FG-FTC-HBR-AS-0006</t>
  </si>
  <si>
    <t>FTC 6012 NE P GREY WHITE</t>
  </si>
  <si>
    <t>FG-FTC-HBR-AS-0007</t>
  </si>
  <si>
    <t>FTC 6012 P GREY HAMMERTONE DARK BROWN</t>
  </si>
  <si>
    <t>FG-FTU-WNM-AS-0001</t>
  </si>
  <si>
    <t>FTU 6018 P GREY GREY</t>
  </si>
  <si>
    <t>FG-FTU-WNM-AS-0002</t>
  </si>
  <si>
    <t>FTU 6018 P GREY MAPLE</t>
  </si>
  <si>
    <t>FG-GLO-HBR-AS-0001</t>
  </si>
  <si>
    <t>GLORY P GREY DARK GREY</t>
  </si>
  <si>
    <t>FG-GLO-HBR-AS-0002</t>
  </si>
  <si>
    <t>GLORY P ORANGE ORANGE</t>
  </si>
  <si>
    <t>FG-GLO-HBR-AS-0003</t>
  </si>
  <si>
    <t>GLORY P SILVER BLUE</t>
  </si>
  <si>
    <t>FG-GLO-HBR-AS-0004</t>
  </si>
  <si>
    <t>GLORY P SILVER GREY</t>
  </si>
  <si>
    <t>FG-GLO-HBR-AS-0005</t>
  </si>
  <si>
    <t>GLORY P SILVER ORANGE</t>
  </si>
  <si>
    <t>FG-GLO-HBR-AS-0006</t>
  </si>
  <si>
    <t>GLORY P SILVER WHITE</t>
  </si>
  <si>
    <t>FG-GLO-HBR-AS-0007</t>
  </si>
  <si>
    <t>GLORY P WHITE BLUE</t>
  </si>
  <si>
    <t>FG-GLO-HBR-AS-0008</t>
  </si>
  <si>
    <t>GLORY P WHITE WHITE</t>
  </si>
  <si>
    <t>FG-GLO-HBR-AS-0009</t>
  </si>
  <si>
    <t>GLORY - Z - WHITE</t>
  </si>
  <si>
    <t>FG-GLO-HBR-AS-0010</t>
  </si>
  <si>
    <t>GLORY Z BLUE</t>
  </si>
  <si>
    <t>FG-HAN-HBR-AS-0004</t>
  </si>
  <si>
    <t>HANAKO O P GOLD BLACK D7</t>
  </si>
  <si>
    <t>FG-HAN-HBR-AS-0006</t>
  </si>
  <si>
    <t>HANAKO O P GOLD BLUE D1</t>
  </si>
  <si>
    <t>FG-HAN-HBR-AS-0010</t>
  </si>
  <si>
    <t>HANAKO O P GOLD GREEN D6</t>
  </si>
  <si>
    <t>FG-HAN-HBR-AS-0012</t>
  </si>
  <si>
    <t>HANAKO O P GOLD RED N3</t>
  </si>
  <si>
    <t>FG-HAN-HBR-AS-0017</t>
  </si>
  <si>
    <t>HANAKO O P MILKY GREEN D6</t>
  </si>
  <si>
    <t>FG-HAN-HBR-AS-0034</t>
  </si>
  <si>
    <t>HANAKO S P CREAM BROWN N4</t>
  </si>
  <si>
    <t>FG-HAN-HBR-AS-0037</t>
  </si>
  <si>
    <t>HANAKO S P GOLD BLACK D7</t>
  </si>
  <si>
    <t>FG-HAN-HBR-AS-0038</t>
  </si>
  <si>
    <t>HANAKO S P GOLD BLACK L7</t>
  </si>
  <si>
    <t>FG-HAN-HBR-AS-0040</t>
  </si>
  <si>
    <t>HANAKO S P GOLD BLUE D1</t>
  </si>
  <si>
    <t>FG-HAN-HBR-AS-0041</t>
  </si>
  <si>
    <t>HANAKO S P GOLD BLUE L1</t>
  </si>
  <si>
    <t>FG-HAN-HBR-AS-0043</t>
  </si>
  <si>
    <t>HANAKO S P GOLD BROWN N4</t>
  </si>
  <si>
    <t>FG-HAN-HBR-AS-0046</t>
  </si>
  <si>
    <t>HANAKO S P GOLD GREEN D6</t>
  </si>
  <si>
    <t>FG-HAN-HBR-AS-0049</t>
  </si>
  <si>
    <t>HANAKO S P GOLD GREEN O6</t>
  </si>
  <si>
    <t>FG-HAN-HBR-AS-0054</t>
  </si>
  <si>
    <t>HANAKO S P GOLD RED D3</t>
  </si>
  <si>
    <t>FG-HAN-HBR-AS-0055</t>
  </si>
  <si>
    <t>HANAKO S P GOLD RED N3</t>
  </si>
  <si>
    <t>FG-HAN-HBR-AS-0056</t>
  </si>
  <si>
    <t>HANAKO S P GOLD RED O3</t>
  </si>
  <si>
    <t>FG-HAN-HBR-AS-0058</t>
  </si>
  <si>
    <t>HANAKO S P GOLD VANITY BROWN</t>
  </si>
  <si>
    <t>FG-HAN-HBR-AS-0059</t>
  </si>
  <si>
    <t>HANAKO S P GOLD VANITY CREAM</t>
  </si>
  <si>
    <t>FG-HAN-HBR-AS-0060</t>
  </si>
  <si>
    <t>HANAKO S P GOLD VANITY RED</t>
  </si>
  <si>
    <t>FG-HAN-HBR-AS-0063</t>
  </si>
  <si>
    <t>HANAKO S P SILVER BLACK L7</t>
  </si>
  <si>
    <t>FG-HAN-HBR-AS-0065</t>
  </si>
  <si>
    <t>HANAKO S P SILVER BLUE D1</t>
  </si>
  <si>
    <t>FG-HAN-HBR-AS-0070</t>
  </si>
  <si>
    <t>HANAKO S P SILVER GREEN D6</t>
  </si>
  <si>
    <t>FG-HAN-HBR-AS-0075</t>
  </si>
  <si>
    <t>HANAKO S P SILVER RED D3</t>
  </si>
  <si>
    <t>FG-HAN-HBR-AS-0081</t>
  </si>
  <si>
    <t>HANAKO S P GOLD BALCK D7 BORDIR</t>
  </si>
  <si>
    <t>FG-HAN-HBR-AS-0082</t>
  </si>
  <si>
    <t>HANAKO S P IVORY BROWN N4</t>
  </si>
  <si>
    <t>FG-HAN-HBR-AS-0083</t>
  </si>
  <si>
    <t>HANAKO S P GOLD GREEN D6 BORDIR</t>
  </si>
  <si>
    <t>FG-HAN-HBR-AS-0084</t>
  </si>
  <si>
    <t>HANAKO S P GOLD RED D3 BORDIR</t>
  </si>
  <si>
    <t>FG-HAN-HBR-AS-0085</t>
  </si>
  <si>
    <t>HANAKO S P GOLD BLUE D1 BORDIR</t>
  </si>
  <si>
    <t>FG-HAN-HBR-AS-0086</t>
  </si>
  <si>
    <t>HANAKO S P MILKY GREEN D6</t>
  </si>
  <si>
    <t>FG-HAN-HBR-AS-0087</t>
  </si>
  <si>
    <t>HANAKO S P GOLD BLACK L7 + KANTONG</t>
  </si>
  <si>
    <t>FG-HBR-HBR-AS-0001</t>
  </si>
  <si>
    <t>CALLISTO GREY - RED VELVET</t>
  </si>
  <si>
    <t>FG-HBR-HBR-AS-0002</t>
  </si>
  <si>
    <t>CALLISTO GREY - DARK BROWN</t>
  </si>
  <si>
    <t>FG-HBR-HBR-AS-0003</t>
  </si>
  <si>
    <t>CALLISTO GREY - BLUE BLACK</t>
  </si>
  <si>
    <t>FG-HBR-HBR-AS-0004</t>
  </si>
  <si>
    <t>CALLISTO N RED VELVET</t>
  </si>
  <si>
    <t>FG-HBR-HBR-AS-0005</t>
  </si>
  <si>
    <t>CALLISTO N DARK BROWN</t>
  </si>
  <si>
    <t>FG-HBR-HBR-AS-0006</t>
  </si>
  <si>
    <t>CALLISTO N BLUE BLACK</t>
  </si>
  <si>
    <t>FG-HBR-HBR-AS-0008</t>
  </si>
  <si>
    <t>CALLISTO N BROWN 051</t>
  </si>
  <si>
    <t>FG-HBR-HBR-AS-0011</t>
  </si>
  <si>
    <t>CALLISTO P SILVER DARK BROWN</t>
  </si>
  <si>
    <t>FG-HOB-HBR-AS-0001</t>
  </si>
  <si>
    <t>HOBBY TABLE T 1010 IVORY GREY</t>
  </si>
  <si>
    <t>FG-HOB-HBR-AS-0002</t>
  </si>
  <si>
    <t>HOBBY TABLE T 1010 PLATE IVORY</t>
  </si>
  <si>
    <t>FG-HOB-HBR-AS-0005</t>
  </si>
  <si>
    <t>HOBBY TBL T1010 1000X1000X750 AICA 14073</t>
  </si>
  <si>
    <t>FG-HTU-WNM-AS-0001</t>
  </si>
  <si>
    <t>HTU 6014 P SILVER MAPLE</t>
  </si>
  <si>
    <t>FG-HTU-WNM-AS-0003</t>
  </si>
  <si>
    <t>HTU 6014 P WHITE PSO</t>
  </si>
  <si>
    <t>FG-HTU-WNM-AS-0005</t>
  </si>
  <si>
    <t>HTU 7014 P WHITE MAPLE</t>
  </si>
  <si>
    <t>FG-INE-WNM-SD-0001</t>
  </si>
  <si>
    <t>INEXTO H720-P-L.GREY-L.GREY</t>
  </si>
  <si>
    <t>FG-JAS-WNM-AS-0001</t>
  </si>
  <si>
    <t>JASMINE C 111 N BACK WHITE ORANGE L12</t>
  </si>
  <si>
    <t>FG-JAS-WNM-AS-0003</t>
  </si>
  <si>
    <t>JASMINE C 111 N BACK GREY BLACK L7</t>
  </si>
  <si>
    <t>FG-JAS-WNM-AS-0004</t>
  </si>
  <si>
    <t>JASMINE C 111 N BACK GREY BLACK O7</t>
  </si>
  <si>
    <t>FG-JAS-WNM-AS-0005</t>
  </si>
  <si>
    <t>JASMINE C 111 N BACK GREY BLUE O1</t>
  </si>
  <si>
    <t>FG-JAS-WNM-AS-0007</t>
  </si>
  <si>
    <t>JASMINE C 111 N BACK GREY RED O3</t>
  </si>
  <si>
    <t>FG-JAS-WNM-AS-0009</t>
  </si>
  <si>
    <t>JASMINE C 111 N BACK WHITE YELLOW L8</t>
  </si>
  <si>
    <t>FG-JAS-WNM-AS-0010</t>
  </si>
  <si>
    <t>JASMINE C 111 N BACK GREY BROWN N4</t>
  </si>
  <si>
    <t>FG-JAS-WNM-AS-0012</t>
  </si>
  <si>
    <t>JASMINE C 111 N BACK GREY N BLUE L1</t>
  </si>
  <si>
    <t>FG-JAS-WNM-AS-0015</t>
  </si>
  <si>
    <t>JASMINE C 111 N BACK WHITE L GREEN  L13</t>
  </si>
  <si>
    <t>FG-JAS-WNM-AS-0016</t>
  </si>
  <si>
    <t>JASMINE C 111 N BACK WHITE N BLUE L1</t>
  </si>
  <si>
    <t>FG-JAS-WNM-AS-0017</t>
  </si>
  <si>
    <t>JASMINE C 111 N BACK WHITE N BLUE V1</t>
  </si>
  <si>
    <t>FG-JAS-WNM-AS-0019</t>
  </si>
  <si>
    <t>JASMINE C 111 N BACK WHITE N RED O3</t>
  </si>
  <si>
    <t>FG-JAS-WNM-AS-0020</t>
  </si>
  <si>
    <t>JASMINE C 111 N BACK WHITE RED V3</t>
  </si>
  <si>
    <t>FG-JAS-WNM-AS-0022</t>
  </si>
  <si>
    <t>JASMINE C 111 N BACK GREY BLUE V1</t>
  </si>
  <si>
    <t>FG-JAS-WNM-AS-0023</t>
  </si>
  <si>
    <t>JASMINE C 111 N BACK GREY GREEN L13</t>
  </si>
  <si>
    <t>FG-JAS-WNM-AS-0024</t>
  </si>
  <si>
    <t>JASMINE C 111 N BACK GREY ORANGE L12</t>
  </si>
  <si>
    <t>FG-JAS-WNM-AS-0025</t>
  </si>
  <si>
    <t>JASMINE C 111 N BACK GREY RED N3</t>
  </si>
  <si>
    <t>FG-JAS-WNM-AS-0026</t>
  </si>
  <si>
    <t>JASMINE C 111 N BACK GREY RED V3</t>
  </si>
  <si>
    <t>FG-JAS-WNM-AS-0027</t>
  </si>
  <si>
    <t>JASMINE C 111 N BACK GREY YELLOW L8</t>
  </si>
  <si>
    <t>FG-JAS-WNM-AS-0029</t>
  </si>
  <si>
    <t>JASMINE C 111 N BACK WHITE RED N3</t>
  </si>
  <si>
    <t>FG-JAS-WNM-AS-0033</t>
  </si>
  <si>
    <t>JASMINE C 211 N BACK WHITE ORANGE L12</t>
  </si>
  <si>
    <t>FG-JAS-WNM-AS-0034</t>
  </si>
  <si>
    <t>JASMINE C 211 N BACK WHITE YELLOW L8</t>
  </si>
  <si>
    <t>FG-JAS-WNM-AS-0035</t>
  </si>
  <si>
    <t>JASMINE C 211 N BACK GREY BLUE O1</t>
  </si>
  <si>
    <t>FG-JAS-WNM-AS-0036</t>
  </si>
  <si>
    <t>JASMINE C 211 N BACK GREY L GREEN L13</t>
  </si>
  <si>
    <t>FG-JAS-WNM-AS-0038</t>
  </si>
  <si>
    <t>JASMINE C 211 N BACK GREY BLACK L7</t>
  </si>
  <si>
    <t>FG-JAS-WNM-AS-0039</t>
  </si>
  <si>
    <t>JASMINE C 211 N BACK GREY BLACK O7</t>
  </si>
  <si>
    <t>FG-JAS-WNM-AS-0046</t>
  </si>
  <si>
    <t>JASMINE C 211 N BACK GREY RED V3</t>
  </si>
  <si>
    <t>FG-JAS-WNM-AS-0047</t>
  </si>
  <si>
    <t>JASMINE C 211 N BACK WHITE BLACK L7</t>
  </si>
  <si>
    <t>FG-JAS-WNM-AS-0048</t>
  </si>
  <si>
    <t>JASMINE C 211 N BACK WHITE BLACK O7</t>
  </si>
  <si>
    <t>FG-JAS-WNM-AS-0049</t>
  </si>
  <si>
    <t>JASMINE C 211 N BACK WHITE BLUE O1</t>
  </si>
  <si>
    <t>FG-JAS-WNM-AS-0050</t>
  </si>
  <si>
    <t>JASMINE C 211 N BACK WHITE BLUE V1</t>
  </si>
  <si>
    <t>FG-JAS-WNM-AS-0054</t>
  </si>
  <si>
    <t>JASMINE C 211 N BACK WHITE L GREEN L13</t>
  </si>
  <si>
    <t>FG-JAS-WNM-AS-0055</t>
  </si>
  <si>
    <t>JASMINE C 211 N BACK WHITE RED V3</t>
  </si>
  <si>
    <t>FG-JAS-WNM-AS-0056</t>
  </si>
  <si>
    <t>JASMINE C 211 N BACK GREY BLUE L1</t>
  </si>
  <si>
    <t>FG-JAS-WNM-AS-0057</t>
  </si>
  <si>
    <t>JASMINE C 211 N BACK GREY ORANGE L12</t>
  </si>
  <si>
    <t>FG-JAS-WNM-AS-0058</t>
  </si>
  <si>
    <t>JASMINE C 211 N BACK GREY RED N3</t>
  </si>
  <si>
    <t>FG-JAS-WNM-AS-0059</t>
  </si>
  <si>
    <t>JASMINE C 211 N BACK WHITE BLUE L1</t>
  </si>
  <si>
    <t>FG-JAS-WNM-AS-0061</t>
  </si>
  <si>
    <t>JASMINE C 211 N BACK WHITE RED N3</t>
  </si>
  <si>
    <t>FG-JAS-WNM-AS-0062</t>
  </si>
  <si>
    <t>JASMINE C 211 N BACK WHITE BLACK V7</t>
  </si>
  <si>
    <t>FG-JAS-WNM-AS-0063</t>
  </si>
  <si>
    <t>JASMINE C - 211 BACK WHITE N BLUE I1</t>
  </si>
  <si>
    <t>FG-JAS-WNM-AS-0067</t>
  </si>
  <si>
    <t>JASMINE C - 211 BACK WHITE N PINK I9</t>
  </si>
  <si>
    <t>FG-JAS-WNM-AS-0068</t>
  </si>
  <si>
    <t>JASMINE C 111 BACK GREY GREEN S6</t>
  </si>
  <si>
    <t>FG-JFM-WNM-AS-0065</t>
  </si>
  <si>
    <t>JASMINE C - 211 BACK WHITE N L.GREEN I13</t>
  </si>
  <si>
    <t>FG-JIR-HBR-AS-0025</t>
  </si>
  <si>
    <t>JIRO S P GOLD GREEN D6</t>
  </si>
  <si>
    <t>FG-JIR-HBR-AS-0030</t>
  </si>
  <si>
    <t>JIRO S P GOLD RED D3</t>
  </si>
  <si>
    <t>FG-JIR-HBR-AS-0031</t>
  </si>
  <si>
    <t>JIRO S P GOLD RED N3</t>
  </si>
  <si>
    <t>FG-JIR-HBR-AS-0033</t>
  </si>
  <si>
    <t>JIRO S P GOLD VANITY BROWN A4</t>
  </si>
  <si>
    <t>FG-JIR-HBR-AS-0039</t>
  </si>
  <si>
    <t>JIRO S P SILVER BLUE D1</t>
  </si>
  <si>
    <t>FG-KAS-WNM-AS-0008</t>
  </si>
  <si>
    <t>KASAI P SILVER BLACK L7</t>
  </si>
  <si>
    <t>FG-KAS-WNM-AS-0009</t>
  </si>
  <si>
    <t>KASAI P SILVER BLACK O7</t>
  </si>
  <si>
    <t>FG-KAS-WNM-AS-0011</t>
  </si>
  <si>
    <t>KASAI P SILVER BLUE O1</t>
  </si>
  <si>
    <t>FG-KAS-WNM-AS-0014</t>
  </si>
  <si>
    <t>KASAI P SILVER GREEN L6</t>
  </si>
  <si>
    <t>FG-KAS-WNM-AS-0015</t>
  </si>
  <si>
    <t>KASAI P SILVER GREEN O6</t>
  </si>
  <si>
    <t>FG-KAS-WNM-AS-0016</t>
  </si>
  <si>
    <t>KASAI P SILVER GREEN S6</t>
  </si>
  <si>
    <t>FG-KAS-WNM-AS-0021</t>
  </si>
  <si>
    <t>KASAI P SILVER PINK S9</t>
  </si>
  <si>
    <t>FG-KAS-WNM-AS-0022</t>
  </si>
  <si>
    <t>KASAI P SILVER RED O3</t>
  </si>
  <si>
    <t>FG-KAS-WNM-AS-0024</t>
  </si>
  <si>
    <t>FG-KAS-WNM-AS-0041</t>
  </si>
  <si>
    <t>KASAI P SILVER BLUE S1 BORDIR</t>
  </si>
  <si>
    <t>FG-KAS-WNM-AS-0042</t>
  </si>
  <si>
    <t>KASAI P SILVER BLACK W7</t>
  </si>
  <si>
    <t>FG-KAS-WNM-AS-0043</t>
  </si>
  <si>
    <t>KASAI P BLACK GREY W2</t>
  </si>
  <si>
    <t>FG-KAW-KAW-AS-0006</t>
  </si>
  <si>
    <t>BENCH WB-35 B (PART.NO : 954024)</t>
  </si>
  <si>
    <t>FG-KAW-KAW-AS-0007</t>
  </si>
  <si>
    <t>BENCH WB-35 W (PART.NO : 954856)</t>
  </si>
  <si>
    <t>FG-KAW-KAW-AS-0008</t>
  </si>
  <si>
    <t>BENCH WB-35 A (PART.NO : 954418)</t>
  </si>
  <si>
    <t>FG-KAW-KAW-AS-0009</t>
  </si>
  <si>
    <t>BENCH WB-35 DW (PART.NO :956237)</t>
  </si>
  <si>
    <t>FG-KAW-KAW-AS-0010</t>
  </si>
  <si>
    <t>BENCH WB-35 OAK (PART.NO : 955072)</t>
  </si>
  <si>
    <t>FG-KAW-KAW-AS-0011</t>
  </si>
  <si>
    <t>BENCH WB-35 R (PART.NO : 954022)</t>
  </si>
  <si>
    <t>FG-KAW-KAW-AS-0012</t>
  </si>
  <si>
    <t>BENCH WB-10 IVORY WHITE PART.NO : 817093</t>
  </si>
  <si>
    <t>FG-KAW-KAW-AS-0013</t>
  </si>
  <si>
    <t>BENCH WB-10 BLACK (PART.NO : 817894)</t>
  </si>
  <si>
    <t>FG-KAW-KAW-AS-0014</t>
  </si>
  <si>
    <t>BENCH WB-10B US (PART.NO : 817894)</t>
  </si>
  <si>
    <t>FG-KAW-KAW-AS-0015</t>
  </si>
  <si>
    <t>BENCH WB-10IW US (PART.NO : 817093)</t>
  </si>
  <si>
    <t>FG-KAW-KAW-AS-0020</t>
  </si>
  <si>
    <t>BENCH WB-102 R (PART.NO : 3000003409)</t>
  </si>
  <si>
    <t>FG-KAW-KAW-AS-0021</t>
  </si>
  <si>
    <t>BENCH WB-102 B (PART.NO : 3000003457)</t>
  </si>
  <si>
    <t>FG-KAW-KAW-AS-0022</t>
  </si>
  <si>
    <t>BENCH WB-102 W (PART.NO : 3000003458)</t>
  </si>
  <si>
    <t>FG-KAW-KAW-AS-0023</t>
  </si>
  <si>
    <t>BENCH WB-152 R (PART.NO : 3000000672)</t>
  </si>
  <si>
    <t>FG-KAW-KAW-AS-0024</t>
  </si>
  <si>
    <t>BENCH WB-152 B (PART.NO : 3000003502)</t>
  </si>
  <si>
    <t>FG-KAW-KAW-AS-0025</t>
  </si>
  <si>
    <t>BENCH WB-152 W (PART.NO : 3000003484)</t>
  </si>
  <si>
    <t>FG-KAW-KAW-AS-0026</t>
  </si>
  <si>
    <t>BENCH WB-35 E (PART NO : 956239)</t>
  </si>
  <si>
    <t>FG-KAW-KAW-AS-0027</t>
  </si>
  <si>
    <t>BENCH WB-35 NW (PART NO : 3000008375)</t>
  </si>
  <si>
    <t>FG-KEI-SCH-AS-0001</t>
  </si>
  <si>
    <t>KEIKO DESK NO 4 P IVORY</t>
  </si>
  <si>
    <t>FG-KEI-SCH-AS-0002</t>
  </si>
  <si>
    <t>KEIKO DESK NO 5 P IVORY</t>
  </si>
  <si>
    <t>FG-KEI-SCH-AS-0003</t>
  </si>
  <si>
    <t>KEIKO DESK NO 6 P IVORY</t>
  </si>
  <si>
    <t>FG-KEI-SCH-AS-0004</t>
  </si>
  <si>
    <t>KEIKO DESK NO 4 FB P IVORY JP</t>
  </si>
  <si>
    <t>FG-KEI-SCH-AS-0005</t>
  </si>
  <si>
    <t>KEIKO DESK NO 5 FB P IVORY JP</t>
  </si>
  <si>
    <t>FG-KEI-SCH-AS-0006</t>
  </si>
  <si>
    <t>KEIKO DESK NO 6 FB P IVORY JP</t>
  </si>
  <si>
    <t>FG-KEI-SCH-AS-0008</t>
  </si>
  <si>
    <t>KEIKO DESK NO 4 FB P IVORY</t>
  </si>
  <si>
    <t>FG-KEI-SCH-AS-0009</t>
  </si>
  <si>
    <t>KEIKO DESK NO 4 FB P IVORY  HPL</t>
  </si>
  <si>
    <t>FG-KEI-SCH-AS-0010</t>
  </si>
  <si>
    <t>KEIKO DESK HD NO 6 FB P IVORY</t>
  </si>
  <si>
    <t>FG-KEI-SCH-AS-0012</t>
  </si>
  <si>
    <t>KEIKO DESK NO 5 P IVORY JP</t>
  </si>
  <si>
    <t>FG-KEI-SCH-AS-0013</t>
  </si>
  <si>
    <t>KEIKO DESK NO 6 P IVORY JP</t>
  </si>
  <si>
    <t>FG-KEI-SCH-AS-0015</t>
  </si>
  <si>
    <t>KEIKO DESK NO 5 FB P IVORY</t>
  </si>
  <si>
    <t>FG-KEI-SCH-AS-0016</t>
  </si>
  <si>
    <t>KEIKO DESK NO 6 FB P IVORY</t>
  </si>
  <si>
    <t>FG-KEI-SCH-AS-0022</t>
  </si>
  <si>
    <t>KEIKO DESK NO 4 P IVORY NE</t>
  </si>
  <si>
    <t>FG-KEI-SCH-AS-0023</t>
  </si>
  <si>
    <t>KEIKO DESK NO 5 P IVORY NE</t>
  </si>
  <si>
    <t>FG-KEI-SCH-AS-0025</t>
  </si>
  <si>
    <t>KEIKO DESK NO 6 P IVORY NE</t>
  </si>
  <si>
    <t>FG-KEI-SCH-AS-0026</t>
  </si>
  <si>
    <t>KEIKO DESK PLUS NO 4 P IVORY</t>
  </si>
  <si>
    <t>FG-KEI-SCH-AS-0027</t>
  </si>
  <si>
    <t>KEIKO DESK PLUS NO 5 P IVORY</t>
  </si>
  <si>
    <t>FG-KEI-SCH-AS-0028</t>
  </si>
  <si>
    <t>KEIKO DESK PLUS NO 6 P IVORY</t>
  </si>
  <si>
    <t>FG-KEI-SCH-AS-0030</t>
  </si>
  <si>
    <t>KEIKO DESK PLUS NO 5 P IVORY TT BROWN</t>
  </si>
  <si>
    <t>FG-KEI-SCH-AS-0031</t>
  </si>
  <si>
    <t>KEIKO DESK PLUS NO 6 P IVORY TT BROWN</t>
  </si>
  <si>
    <t>FG-KEI-SCH-AS-0032</t>
  </si>
  <si>
    <t>KEIKO DESK NO.6 FB P IVORY CUSTOM</t>
  </si>
  <si>
    <t>FG-KEI-SCH-AS-0033</t>
  </si>
  <si>
    <t>KEIKO DESK NH P IVORY</t>
  </si>
  <si>
    <t>FG-KEI-SCH-AS-0034</t>
  </si>
  <si>
    <t>KEIKO DESK NL NO 5 P IVORY</t>
  </si>
  <si>
    <t>FG-KEI-SCH-AS-0035</t>
  </si>
  <si>
    <t>KEIKO DESK T P IVORY</t>
  </si>
  <si>
    <t>FG-KEI-SCH-AS-0036</t>
  </si>
  <si>
    <t>KEIKO CHAIR T P IVORY</t>
  </si>
  <si>
    <t>FG-KEI-SCH-AS-0037</t>
  </si>
  <si>
    <t>KEIKO CHAIR NH P IVORY</t>
  </si>
  <si>
    <t>FG-KEI-SCH-AS-0038</t>
  </si>
  <si>
    <t>KEIKO DESK NM P IVORY</t>
  </si>
  <si>
    <t>FG-KEI-SCH-AS-0039</t>
  </si>
  <si>
    <t>KEIKO CHAIR NM P IVORY</t>
  </si>
  <si>
    <t>FG-KEI-SCH-AS-0040</t>
  </si>
  <si>
    <t>KEIKO DESK NL P IVORY</t>
  </si>
  <si>
    <t>FG-KEI-SCH-AS-0041</t>
  </si>
  <si>
    <t>KEIKO CHAIR NL P IVORY</t>
  </si>
  <si>
    <t>FG-KEI-SCH-AS-0042</t>
  </si>
  <si>
    <t>KEIKO DESK HD NO 5 FB P IVORY</t>
  </si>
  <si>
    <t>FG-KEI-SCH-AS-0043</t>
  </si>
  <si>
    <t>KEIKO DESK FB HD NO 6 P IVORY CUSTOME</t>
  </si>
  <si>
    <t>FG-KOG-LPS-AS-0005</t>
  </si>
  <si>
    <t>KT-03 KOGU 2 RED</t>
  </si>
  <si>
    <t>FG-KOG-LPS-AS-0006</t>
  </si>
  <si>
    <t>KT-03 KOGU 3 BLACK</t>
  </si>
  <si>
    <t>FG-KOG-LPS-AS-0007</t>
  </si>
  <si>
    <t>KT-03 KOGU 3 BLUE</t>
  </si>
  <si>
    <t>FG-KOG-LPS-AS-0008</t>
  </si>
  <si>
    <t>KT-03 KOGU 3 DARK GREY</t>
  </si>
  <si>
    <t>FG-KOG-LPS-AS-0009</t>
  </si>
  <si>
    <t>KT-03 KOGU 3 GREEN</t>
  </si>
  <si>
    <t>FG-KOG-LPS-AS-0012</t>
  </si>
  <si>
    <t>KT-03 KOGU 4 BLACK</t>
  </si>
  <si>
    <t>FG-KOG-LPS-AS-0013</t>
  </si>
  <si>
    <t>KT-03 KOGU 4 BLUE</t>
  </si>
  <si>
    <t>FG-KOG-LPS-AS-0014</t>
  </si>
  <si>
    <t>KT-03 KOGU 4 DARK GREY</t>
  </si>
  <si>
    <t>FG-KOG-LPS-AS-0015</t>
  </si>
  <si>
    <t>KT-03 KOGU 4 GREEN</t>
  </si>
  <si>
    <t>FG-KOG-LPS-AS-0016</t>
  </si>
  <si>
    <t>KT-03 KOGU 4 GREEN PANTONE</t>
  </si>
  <si>
    <t>FG-KOG-LPS-AS-0017</t>
  </si>
  <si>
    <t>KT-03 KOGU 4 ORANGE</t>
  </si>
  <si>
    <t>FG-KOG-LPS-AS-0018</t>
  </si>
  <si>
    <t>KT-03 KOGU 4 RED</t>
  </si>
  <si>
    <t>FG-KOG-LPS-AS-0025</t>
  </si>
  <si>
    <t>KOGU PC-03 BLACK BLACK O7</t>
  </si>
  <si>
    <t>FG-KOG-LPS-AS-0030</t>
  </si>
  <si>
    <t>KOGU PC-03 GREEN CREAM O5</t>
  </si>
  <si>
    <t>FG-KOG-LPS-AS-0036</t>
  </si>
  <si>
    <t>KOGU PC-03 RED CREAM O5</t>
  </si>
  <si>
    <t>FG-KOG-LPS-AS-0040</t>
  </si>
  <si>
    <t>KOGU PC-04 BLUE CREAM O5</t>
  </si>
  <si>
    <t>FG-KOG-LPS-AS-0044</t>
  </si>
  <si>
    <t>KOGU PC-04 GREEN CREAM O5</t>
  </si>
  <si>
    <t>FG-KOG-LPS-AS-0045</t>
  </si>
  <si>
    <t>KOGU PC-04 GREEN BLACK O7</t>
  </si>
  <si>
    <t>FG-KOG-LPS-AS-0050</t>
  </si>
  <si>
    <t>KOGU PC-04 RED BLACK O7</t>
  </si>
  <si>
    <t>FG-KOG-LPS-AS-0051</t>
  </si>
  <si>
    <t>KOGU PC-04 RED BLUE I1</t>
  </si>
  <si>
    <t>FG-KOG-LPS-AS-0054</t>
  </si>
  <si>
    <t>KOGU TS-03 BLACK</t>
  </si>
  <si>
    <t>FG-KOG-LPS-AS-0058</t>
  </si>
  <si>
    <t>KOGU TS-03 ORANGE</t>
  </si>
  <si>
    <t>FG-KOG-LPS-AS-0061</t>
  </si>
  <si>
    <t>KOGU TS-04 BLUE</t>
  </si>
  <si>
    <t>FG-KOG-LPS-AS-0062</t>
  </si>
  <si>
    <t>KOGU TS-04 GREEN</t>
  </si>
  <si>
    <t>FG-KOG-LPS-AS-0065</t>
  </si>
  <si>
    <t>KOGU PC-03 GREEN GREY O2</t>
  </si>
  <si>
    <t>FG-KOG-LPS-AS-0066</t>
  </si>
  <si>
    <t>KOGU PC-03 RED BLUE I1</t>
  </si>
  <si>
    <t>FG-KOG-LPS-AS-0067</t>
  </si>
  <si>
    <t>KOGU PC-04 CREAM GREY O2</t>
  </si>
  <si>
    <t>FG-KOG-LPS-AS-0068</t>
  </si>
  <si>
    <t>KOGU PC-04 GREEN L.GREEN I13</t>
  </si>
  <si>
    <t>FG-KOG-LPS-AS-0069</t>
  </si>
  <si>
    <t>KOGU PC-04 BLUE - LIGHT BLUE I14</t>
  </si>
  <si>
    <t>FG-KOG-LPS-AS-0070</t>
  </si>
  <si>
    <t>KOGU PC 2 SEAT + BORDIR P BLUE BLACK O7</t>
  </si>
  <si>
    <t>FG-KOG-LPS-AS-0071</t>
  </si>
  <si>
    <t>KOGU PC 3 SEAT + BORDIR P BLUE BLACK O7</t>
  </si>
  <si>
    <t>FG-KOG-LPS-AS-0072</t>
  </si>
  <si>
    <t>KOGU PC 4 SEAT + BORDIR P BLUE BLACK O7</t>
  </si>
  <si>
    <t>FG-KOG-LPS-AS-0073</t>
  </si>
  <si>
    <t>KOGU TS-04 ORANGE</t>
  </si>
  <si>
    <t>FG-KOG-LPS-AS-0074</t>
  </si>
  <si>
    <t>KOGU PC-04 LIGHT GREY, GREEN O6</t>
  </si>
  <si>
    <t>FG-KOG-LPS-AS-0076</t>
  </si>
  <si>
    <t>KOGU PC 4 SEAT GREY L.GREEN I13</t>
  </si>
  <si>
    <t>FG-KOG-LPS-AS-0077</t>
  </si>
  <si>
    <t>KOGU PC-04 BLACK BLACK O7</t>
  </si>
  <si>
    <t>FG-KOG-LPS-AS-0078</t>
  </si>
  <si>
    <t>KT-03 KOGU 3 GREEN PANTONE</t>
  </si>
  <si>
    <t>FG-KOG-LPS-AS-0079</t>
  </si>
  <si>
    <t>KOGU PC-03 BLACK RED O3</t>
  </si>
  <si>
    <t>FG-KOG-LPS-AS-0080</t>
  </si>
  <si>
    <t>KT-KOGU PU 4S P SILVER BLUE URETHANE</t>
  </si>
  <si>
    <t>FG-KTG-LPS-AS-0008</t>
  </si>
  <si>
    <t>KT-01 CAVIS 3 P  BEIGE RED O3</t>
  </si>
  <si>
    <t>FG-KTG-LPS-AS-0010</t>
  </si>
  <si>
    <t>KT-01 CAVIS 3 P  BEIGE BLACK O7</t>
  </si>
  <si>
    <t>FG-KTG-LPS-AS-0011</t>
  </si>
  <si>
    <t>KT-01 CAVIS 3 P  BEIGE BLUE L1</t>
  </si>
  <si>
    <t>FG-KTG-LPS-AS-0012</t>
  </si>
  <si>
    <t>KT-01 CAVIS 3 P  BEIGE BLUE O1</t>
  </si>
  <si>
    <t>FG-KTG-LPS-AS-0015</t>
  </si>
  <si>
    <t>KT-01 CAVIS 3 P  BEIGE GREEN O6</t>
  </si>
  <si>
    <t>FG-KTG-LPS-AS-0016</t>
  </si>
  <si>
    <t>KT-01 CAVIS 3 P  BEIGE GREY L2</t>
  </si>
  <si>
    <t>FG-KTG-LPS-AS-0018</t>
  </si>
  <si>
    <t>KT-01 CAVIS 3 P IVORY GREY O2</t>
  </si>
  <si>
    <t>FG-KTG-LPS-AS-0019</t>
  </si>
  <si>
    <t>KT-01 CAVIS 4  P IVORY GREY O2</t>
  </si>
  <si>
    <t>FG-KTG-LPS-AS-0020</t>
  </si>
  <si>
    <t>KT-01 CAVIS 4 P BEIGE-BLACK O7</t>
  </si>
  <si>
    <t>FG-KTG-LPS-AS-0021</t>
  </si>
  <si>
    <t>KT-01 CAVIS 4 P BEIGE-BLUE L1</t>
  </si>
  <si>
    <t>FG-KTG-LPS-AS-0022</t>
  </si>
  <si>
    <t>KT-01 CAVIS 4 P BEIGE-GREEN L6</t>
  </si>
  <si>
    <t>FG-KTG-LPS-AS-0023</t>
  </si>
  <si>
    <t>KT-01 CAVIS 4 P BEIGE-GREEN O6</t>
  </si>
  <si>
    <t>FG-KTG-LPS-AS-0027</t>
  </si>
  <si>
    <t>KT-01 CAVIS 4 P BEIGE-RED O3</t>
  </si>
  <si>
    <t>FG-KTG-LPS-AS-0029</t>
  </si>
  <si>
    <t>KT-01 CAVIS 4 P IVORY-BLUE O1</t>
  </si>
  <si>
    <t>FG-KTG-LPS-AS-0064</t>
  </si>
  <si>
    <t>KT-02 OLIVE 3 -P-GREY-LIGHT GREEN</t>
  </si>
  <si>
    <t>FG-KTG-LPS-AS-0069</t>
  </si>
  <si>
    <t>KT-02 OLIVE 3-P-GREY-LIGHT GREY</t>
  </si>
  <si>
    <t>FG-KTG-LPS-AS-0072</t>
  </si>
  <si>
    <t>KT-02 OLIVE 4 -P-GREY-DARK GREY</t>
  </si>
  <si>
    <t>FG-KTG-LPS-AS-0073</t>
  </si>
  <si>
    <t>KT-02 OLIVE 4 -P-GREY-LIGHT BLUE</t>
  </si>
  <si>
    <t>FG-KTG-LPS-AS-0082</t>
  </si>
  <si>
    <t>KT-02 OLIVE 4-P-SILVER-BEIGE</t>
  </si>
  <si>
    <t>FG-KTG-LPS-AS-0088</t>
  </si>
  <si>
    <t>KT 02 CAVIS 4S GREY O2</t>
  </si>
  <si>
    <t>FG-KTG-LPS-AS-0089</t>
  </si>
  <si>
    <t>KT-02 OLIVE 3  P GREY DG ( KAKI TANAM )</t>
  </si>
  <si>
    <t>FG-KTG-LPS-AS-0090</t>
  </si>
  <si>
    <t>KT-02 OLIVE 4  P GREY DG ( KAKI TANAM )</t>
  </si>
  <si>
    <t>FG-KTG-LPS-AS-0091</t>
  </si>
  <si>
    <t>KT-01 CAVIS 3 -P-SILVER TEXTUR-GREEN I13</t>
  </si>
  <si>
    <t>FG-KTG-LPS-AS-0092</t>
  </si>
  <si>
    <t>KT-01 CAVIS 4 P BEIGE-BROWN OZ051</t>
  </si>
  <si>
    <t>FG-KUM-OTH-AS-0001</t>
  </si>
  <si>
    <t>PARTISI KUMI FD COSTUM T 40CM ORANGE</t>
  </si>
  <si>
    <t>FG-KUM-OTH-WL-0001</t>
  </si>
  <si>
    <t>PARTISI KUMI FD BLUE</t>
  </si>
  <si>
    <t>FG-KUM-WNM-WL-0003</t>
  </si>
  <si>
    <t>KUMI FD BLACK DARK BROWN OAK</t>
  </si>
  <si>
    <t>FG-KUM-WNM-WL-0004</t>
  </si>
  <si>
    <t>KUMI FD BLACK PASTEL OAK</t>
  </si>
  <si>
    <t>FG-KUM-WNM-WL-0006</t>
  </si>
  <si>
    <t>KUMI FD WHITE PASTEL OAK</t>
  </si>
  <si>
    <t>FG-KUM-WNM-WL-0008</t>
  </si>
  <si>
    <t>KUMI FD BLACK DARK BROWN OAK (KAL-BAR)</t>
  </si>
  <si>
    <t>FG-KUM-WNM-WL-0013</t>
  </si>
  <si>
    <t>KUMI MD (1400 X 600 X 750) SILVER AS1401</t>
  </si>
  <si>
    <t>FG-KUM-WNM-WL-0014</t>
  </si>
  <si>
    <t>KUMI WAGON 2D (42 X 50 X 55) AS14015CS98</t>
  </si>
  <si>
    <t>FG-KUM-WNM-WL-0015</t>
  </si>
  <si>
    <t>KUMI MT SILVER PSO</t>
  </si>
  <si>
    <t>FG-KUM-WNM-WL-0017</t>
  </si>
  <si>
    <t>KUMI SD BLACK DARK BROWN OAK ( DBO ) - M</t>
  </si>
  <si>
    <t>FG-KUM-WNM-WL-0018</t>
  </si>
  <si>
    <t>KUMI MD BLACK DARK BROWN OAK ( DBO ) - M</t>
  </si>
  <si>
    <t>FG-KUM-WNM-WL-0019</t>
  </si>
  <si>
    <t>KUMI ED BLACK DARK BROWN OAK ( DBO ) - M</t>
  </si>
  <si>
    <t>FG-KUM-WNM-WL-0020</t>
  </si>
  <si>
    <t>KUMI MT BLACK DARK BROWN OAK ( DBO ) - M</t>
  </si>
  <si>
    <t>FG-KUM-WNM-WL-0021</t>
  </si>
  <si>
    <t>KUMI SD WHITE PASTEL OAK ( PSO ) - MB 00</t>
  </si>
  <si>
    <t>FG-KUM-WNM-WL-0022</t>
  </si>
  <si>
    <t>KUMI MD WHITE PASTEL OAK ( PSO ) - MB 00</t>
  </si>
  <si>
    <t>FG-KUM-WNM-WL-0023</t>
  </si>
  <si>
    <t>KUMI ED WHITE PASTEL OAK ( PSO ) - MB 00</t>
  </si>
  <si>
    <t>FG-KUM-WNM-WL-0024</t>
  </si>
  <si>
    <t>KUMI MT WHITE PASTEL OAK ( PSO ) - MB 00</t>
  </si>
  <si>
    <t>FG-KUM-WNM-WL-0025</t>
  </si>
  <si>
    <t>KUMI WAGON 2D DARK BROWN OAK ( DBO ) - M</t>
  </si>
  <si>
    <t>FG-KUM-WNM-WL-0026</t>
  </si>
  <si>
    <t>KUMI WAGON 2D PASTEL OAK ( PSO ) - MB 00</t>
  </si>
  <si>
    <t>FG-KUM-WNM-WL-0027</t>
  </si>
  <si>
    <t>KUMI WAGON 3D DARK BROWN OAK ( DBO ) - M</t>
  </si>
  <si>
    <t>FG-KUM-WNM-WL-0028</t>
  </si>
  <si>
    <t>KUMI WAGON 3D PASTEL OAK ( PSO ) - MB 00</t>
  </si>
  <si>
    <t>FG-KUM-WNM-WL-0029</t>
  </si>
  <si>
    <t>KUMI ED WHITE DARK BROWN OAK ( DBO ) - M</t>
  </si>
  <si>
    <t>FG-KUM-WNM-WL-0030</t>
  </si>
  <si>
    <t>KUMI ED BLACK PASTEL OAK ( PSO ) - MB 00</t>
  </si>
  <si>
    <t>FG-KUM-WNM-WL-0031</t>
  </si>
  <si>
    <t>KUMI MD WHITE  DARK BROWN OAK ( DBO ) -</t>
  </si>
  <si>
    <t>FG-KUM-WNM-WL-0032</t>
  </si>
  <si>
    <t>KUMI MD BLACK PASTEL OAK ( PSO ) - MB 00</t>
  </si>
  <si>
    <t>FG-KUM-WNM-WL-0034</t>
  </si>
  <si>
    <t>KUMI MT BLACK PASTEL OAK ( PSO ) - MB 00</t>
  </si>
  <si>
    <t>FG-KUM-WNM-WL-0035</t>
  </si>
  <si>
    <t>KUMI SD WHITE DARK BROWN OAK ( DBO ) - M</t>
  </si>
  <si>
    <t>FG-KUM-WNM-WL-0036</t>
  </si>
  <si>
    <t>KUMI SD BLACK PASTEL OAK ( PSO ) - MB 00</t>
  </si>
  <si>
    <t>FG-KUM-WNM-WL-0037</t>
  </si>
  <si>
    <t>KUMI WAGON 3D DARK WALNUT</t>
  </si>
  <si>
    <t>FG-KUM-WNM-WL-0039</t>
  </si>
  <si>
    <t>KUMI EHD BLACK DARK BROWN OAK ( DBO ) -</t>
  </si>
  <si>
    <t>FG-KUM-WNM-WL-0040</t>
  </si>
  <si>
    <t>KUMI EHD WHITE PASTEL OAK ( PSO ) - MB 0</t>
  </si>
  <si>
    <t>FG-KUM-WNM-WL-0041</t>
  </si>
  <si>
    <t>KUMI EHD WHITE DARK BROWN OAK ( DBO ) -</t>
  </si>
  <si>
    <t>FG-KUM-WNM-WL-0042</t>
  </si>
  <si>
    <t>KUMI EHD BLACK PASTEL OAK ( PSO ) - MB 0</t>
  </si>
  <si>
    <t>FG-KUM-WNM-WL-0043</t>
  </si>
  <si>
    <t>KUMI MHD BLACK DARK BROWN OAK ( DBO ) -</t>
  </si>
  <si>
    <t>FG-KUM-WNM-WL-0044</t>
  </si>
  <si>
    <t>KUMI MHD WHITE PASTEL OAK ( PSO ) - MB 0</t>
  </si>
  <si>
    <t>FG-KUM-WNM-WL-0047</t>
  </si>
  <si>
    <t>KUMI SHD BLACK DARK BROWN OAK ( DBO ) -</t>
  </si>
  <si>
    <t>FG-KUM-WNM-WL-0051</t>
  </si>
  <si>
    <t>KUMI FHD BLACK DARK BROWN OAK</t>
  </si>
  <si>
    <t>FG-KUM-WNM-WL-0052</t>
  </si>
  <si>
    <t>KUMI FHD BLACK PASTEL OAK</t>
  </si>
  <si>
    <t>FG-KUM-WNM-WL-0054</t>
  </si>
  <si>
    <t>KUMI FHD WHITE PASTEL OAK</t>
  </si>
  <si>
    <t>FG-KUM-WNM-WL-0060</t>
  </si>
  <si>
    <t>KUMI MD BLACK DBO 1600 MM</t>
  </si>
  <si>
    <t>FG-KUM-WNM-WL-0064</t>
  </si>
  <si>
    <t>KUMI AST 1200 P WHITE PSO</t>
  </si>
  <si>
    <t>FG-KUM-WNM-WL-0065</t>
  </si>
  <si>
    <t>KUMI SD WHITE PSO CUSTOM LACI</t>
  </si>
  <si>
    <t>FG-KUM-WNM-WL-0071</t>
  </si>
  <si>
    <t>KUMI CD 90X60X7 BLACK DBO</t>
  </si>
  <si>
    <t>FG-KUM-WNM-WL-0076</t>
  </si>
  <si>
    <t>KUMI ED P WHITE MAPLE</t>
  </si>
  <si>
    <t>FG-KUM-WNM-WL-0081</t>
  </si>
  <si>
    <t>KUMI FDN P BLACK PSO</t>
  </si>
  <si>
    <t>FG-KUM-WNM-WL-0082</t>
  </si>
  <si>
    <t>KUMI MD CUST 1500 MM P BLACK DBO</t>
  </si>
  <si>
    <t>FG-KUM-WNM-WL-0083</t>
  </si>
  <si>
    <t>KUMI AST 1400 P WHITE MAPLE</t>
  </si>
  <si>
    <t>FG-KUM-WNM-WL-0084</t>
  </si>
  <si>
    <t>KUMI CD BLACK DBO</t>
  </si>
  <si>
    <t>FG-KUM-WNM-WL-0085</t>
  </si>
  <si>
    <t>KUMI CD WHITE PSO</t>
  </si>
  <si>
    <t>FG-KUM-WNM-WL-0086</t>
  </si>
  <si>
    <t>KUMI EHD BLACK DBO</t>
  </si>
  <si>
    <t>FG-KUM-WNM-WL-0087</t>
  </si>
  <si>
    <t>KUMI EHD SISI DPN TINGGI P.BLACK DBO</t>
  </si>
  <si>
    <t>FG-KUM-WNM-WL-0088</t>
  </si>
  <si>
    <t>KUMI FD BLACK PASTEL OAK 120X60X75</t>
  </si>
  <si>
    <t>FG-KUM-WNM-WL-0089</t>
  </si>
  <si>
    <t>KUMI FDN BLACK DBO</t>
  </si>
  <si>
    <t>FG-KUM-WNM-WL-0090</t>
  </si>
  <si>
    <t>KUMI MD 120X60X75 TAEKWANG</t>
  </si>
  <si>
    <t>FG-KUM-WNM-WL-0091</t>
  </si>
  <si>
    <t>KUMI MD HD BLACK DBO</t>
  </si>
  <si>
    <t>FG-KUM-WNM-WL-0092</t>
  </si>
  <si>
    <t>KUMI SD BLACK 1000X600X750 VELTOUCH</t>
  </si>
  <si>
    <t>FG-KUM-WNM-WL-0093</t>
  </si>
  <si>
    <t>KUMI SD WHITE PSO LACI KEYBOARD</t>
  </si>
  <si>
    <t>FG-KUM-WNM-WL-0094</t>
  </si>
  <si>
    <t>KUMI WS 1224 BLACK DBO</t>
  </si>
  <si>
    <t>FG-KUM-WNM-WL-0095</t>
  </si>
  <si>
    <t>KUMI WS 1436 WHITE MAPLE</t>
  </si>
  <si>
    <t>FG-KUM-WNM-WL-0096</t>
  </si>
  <si>
    <t>KUMI SD LACI P BLACK DBO PONTIANAK</t>
  </si>
  <si>
    <t>FG-KUM-WNM-WL-0097</t>
  </si>
  <si>
    <t>KUMI SD OCI P BLACK CALIO WALNUT</t>
  </si>
  <si>
    <t>FG-KUM-WNM-WL-0098</t>
  </si>
  <si>
    <t>KUMI WS 1224 WHITE PSO</t>
  </si>
  <si>
    <t>FG-KUM-WNM-WL-0099</t>
  </si>
  <si>
    <t>KUMI WAGON 3D MAPLE UNIKA</t>
  </si>
  <si>
    <t>FG-KUM-WNM-WL-0100</t>
  </si>
  <si>
    <t>KUMI WS 1436 P WHITE PASTEL OAK</t>
  </si>
  <si>
    <t>FG-KUM-WNM-WL-0101</t>
  </si>
  <si>
    <t>KUMI SD 90X60X75 CM P WHITE PASTEL OAK</t>
  </si>
  <si>
    <t>FG-KUM-WNM-WL-0105</t>
  </si>
  <si>
    <t>KUMI MD BLACK DARK BROWN PLYWOOD+LOGO</t>
  </si>
  <si>
    <t>FG-KUM-WNM-WL-0106</t>
  </si>
  <si>
    <t>KUMI SD BLACK DARK BROWN PLYWOOD+LOGO</t>
  </si>
  <si>
    <t>FG-KUM-WNM-WL-0107</t>
  </si>
  <si>
    <t>KUMI WAGON 3D BLACK DBO  PLYWOOD + RODA</t>
  </si>
  <si>
    <t>FG-KUM-WNM-WL-0108</t>
  </si>
  <si>
    <t>KUMI SD 1270 LEBAR 700 BLACK DBO</t>
  </si>
  <si>
    <t>FG-KUM-WNM-WL-0109</t>
  </si>
  <si>
    <t>KUMI SD 1270 LEBAR 700 WHITE PSO</t>
  </si>
  <si>
    <t>FG-KUM-WNM-WL-0110</t>
  </si>
  <si>
    <t>KUMI FDN WHITE PASTEL OAK</t>
  </si>
  <si>
    <t>FG-KUM-WNM-WL-0111</t>
  </si>
  <si>
    <t>KUMI FD WHITE PASTEL OAK+GROMMET</t>
  </si>
  <si>
    <t>FG-KUM-WNM-WL-0112</t>
  </si>
  <si>
    <t>KUMI MT 1400X1800 P WHITE MOCASSIN IVORY</t>
  </si>
  <si>
    <t>FG-KUM-WNM-WL-0114</t>
  </si>
  <si>
    <t>KUMI AST 1400 P WHITE MOCASSIN IVORY</t>
  </si>
  <si>
    <t>FG-KUM-WNM-WL-0116</t>
  </si>
  <si>
    <t>KUMI FD 1270 SINGLE DRAWER BLACK DBO</t>
  </si>
  <si>
    <t>FG-KUM-WNM-WL-0118</t>
  </si>
  <si>
    <t>KUMI AST 1200 P BLACK DBO</t>
  </si>
  <si>
    <t>FG-KUM-WNM-WL-0119</t>
  </si>
  <si>
    <t>KUMI FD WITH PARTISI P WHITE PSO</t>
  </si>
  <si>
    <t>FG-KUM-WNM-WL-0120</t>
  </si>
  <si>
    <t>KUMI MT COST TG 1000MM P BLACK DBO</t>
  </si>
  <si>
    <t>FG-KUM-WNM-WL-0121</t>
  </si>
  <si>
    <t>KUMI WS 1436 P WHITE MOCASIN IVORY</t>
  </si>
  <si>
    <t>FG-KUM-WNM-WL-0122</t>
  </si>
  <si>
    <t>KUMI FD WITH PARTISI P BLACK PSO</t>
  </si>
  <si>
    <t>FG-KUM-WNM-WL-0123</t>
  </si>
  <si>
    <t>KUMI FD 1270 P BLACK DBO</t>
  </si>
  <si>
    <t>FG-KUM-WNM-WL-0125</t>
  </si>
  <si>
    <t>KUMI WS 1424 P BLACK PSO</t>
  </si>
  <si>
    <t>FG-KUM-WNM-WL-0127</t>
  </si>
  <si>
    <t>KUMI SD P BLACK OCI HPL VAS 1000X600X750</t>
  </si>
  <si>
    <t>FG-KUM-WNM-WL-0128</t>
  </si>
  <si>
    <t>KUMI SD P BLACK OCI HPL VAS 1200X600X750</t>
  </si>
  <si>
    <t>FG-KUM-WNM-WL-0130</t>
  </si>
  <si>
    <t>KUMI ED MAIN TABLE ONLY P WHITE DBO</t>
  </si>
  <si>
    <t>FG-KUM-WNM-WL-0131</t>
  </si>
  <si>
    <t>KUMI MINI SD 8060 PARTISI P BLACK PASTEL</t>
  </si>
  <si>
    <t>FG-KUM-WNM-WL-0134</t>
  </si>
  <si>
    <t>KUMI MT + AST COSTUM 6012 P BLACK DBO</t>
  </si>
  <si>
    <t>FG-KUM-WNM-WL-0135</t>
  </si>
  <si>
    <t>KUMI FD WITH PARTISI P BLACK DBO</t>
  </si>
  <si>
    <t>FG-KUM-WNM-WL-0137</t>
  </si>
  <si>
    <t>KUMI SD GROMMET CENTER P WHITE PSO</t>
  </si>
  <si>
    <t>FG-LEO-HBR-AS-0004</t>
  </si>
  <si>
    <t>LEON N BLUE O1</t>
  </si>
  <si>
    <t>FG-LEO-HBR-AS-0009</t>
  </si>
  <si>
    <t>LEON N GREEN O6</t>
  </si>
  <si>
    <t>FG-LEO-HBR-AS-0013</t>
  </si>
  <si>
    <t>LEON N RED O3</t>
  </si>
  <si>
    <t>FG-LNO-WNM-AS-0001</t>
  </si>
  <si>
    <t>LEGNO 201 P GREY BLACK LE7</t>
  </si>
  <si>
    <t>FG-LNO-WNM-AS-0002</t>
  </si>
  <si>
    <t>LEGNO 201 P GREY BLUE LE1</t>
  </si>
  <si>
    <t>FG-LNO-WNM-AS-0004</t>
  </si>
  <si>
    <t>LEGNO 201 P GREY GREY LE2</t>
  </si>
  <si>
    <t>FG-LNO-WNM-AS-0005</t>
  </si>
  <si>
    <t>LEGNO 201 P GREY RED LE3</t>
  </si>
  <si>
    <t>FG-LNO-WNM-AS-0006</t>
  </si>
  <si>
    <t>LEGNO 203 P GREY BLUE LE1</t>
  </si>
  <si>
    <t>FG-LNO-WNM-AS-0007</t>
  </si>
  <si>
    <t>LEGNO 203 GREY BLACK LE7</t>
  </si>
  <si>
    <t>FG-LNO-WNM-AS-0008</t>
  </si>
  <si>
    <t>LEGNO 203 GREY GREEN LE6</t>
  </si>
  <si>
    <t>FG-LNO-WNM-AS-0009</t>
  </si>
  <si>
    <t>LEGNO 203 GREY GREY LE2</t>
  </si>
  <si>
    <t>FG-LNO-WNM-AS-0010</t>
  </si>
  <si>
    <t>LEGNO 203 GREY RED LE3</t>
  </si>
  <si>
    <t>FG-LOT-WNM-AS-0007</t>
  </si>
  <si>
    <t>LOTUS N BACK CREAM BLUE L1</t>
  </si>
  <si>
    <t>FG-LOT-WNM-AS-0016</t>
  </si>
  <si>
    <t>LOTUS N BACK CREAM RED O3</t>
  </si>
  <si>
    <t>FG-LOT-WNM-AS-0018</t>
  </si>
  <si>
    <t>LOTUS N BACK GREY BLACK L7</t>
  </si>
  <si>
    <t>FG-LOT-WNM-AS-0019</t>
  </si>
  <si>
    <t>LOTUS N BACK GREY BLACK O7</t>
  </si>
  <si>
    <t>FG-LOT-WNM-AS-0020</t>
  </si>
  <si>
    <t>LOTUS N BACK GREY BLUE L1</t>
  </si>
  <si>
    <t>FG-LOT-WNM-AS-0021</t>
  </si>
  <si>
    <t>LOTUS N BACK GREY BROWN N4</t>
  </si>
  <si>
    <t>FG-LOT-WNM-AS-0023</t>
  </si>
  <si>
    <t>LOTUS N BACK GREY GREEN L6</t>
  </si>
  <si>
    <t>FG-LOT-WNM-AS-0025</t>
  </si>
  <si>
    <t>LOTUS N BACK GREY GREY L2</t>
  </si>
  <si>
    <t>FG-LOT-WNM-AS-0027</t>
  </si>
  <si>
    <t>LOTUS N BACK GREY L GREEN L13</t>
  </si>
  <si>
    <t>FG-LOT-WNM-AS-0028</t>
  </si>
  <si>
    <t>LOTUS N BACK GREY RED O3</t>
  </si>
  <si>
    <t>FG-LOT-WNM-AS-0029</t>
  </si>
  <si>
    <t>LOTUS N BACK GREY ORANGE L12</t>
  </si>
  <si>
    <t>FG-LOT-WNM-AS-0031</t>
  </si>
  <si>
    <t>LOTUS N BACK GREY RED N3</t>
  </si>
  <si>
    <t>FG-LOT-WNM-AS-0040</t>
  </si>
  <si>
    <t>LOTUS N BACK GREY  YELLOW L8</t>
  </si>
  <si>
    <t>FG-LOT-WNM-AS-0041</t>
  </si>
  <si>
    <t>LOTUS N BACK GREY GREY O2</t>
  </si>
  <si>
    <t>FG-LOT-WNM-AS-0042</t>
  </si>
  <si>
    <t>LOTUS-PC KAGUKURO NPT-001V-WHBL</t>
  </si>
  <si>
    <t>FG-LOT-WNM-AS-0043</t>
  </si>
  <si>
    <t>LOTUS-PC KAGUKURO NPT-001V-WHGR</t>
  </si>
  <si>
    <t>FG-LOT-WNM-AS-0044</t>
  </si>
  <si>
    <t>LOTUS-PC KAGUKURO NPT-001V-WHOG</t>
  </si>
  <si>
    <t>FG-LOT-WNM-AS-0045</t>
  </si>
  <si>
    <t>LOTUS-PC KAGUKURO NPT-001V-WHPN</t>
  </si>
  <si>
    <t>FG-MAN-SCH-AS-0001</t>
  </si>
  <si>
    <t>MANABU AH CHAIR</t>
  </si>
  <si>
    <t>FG-MAN-SCH-AS-0002</t>
  </si>
  <si>
    <t>MANABU AH CHAIR + SABLON</t>
  </si>
  <si>
    <t>FG-MAN-SCH-AS-0008</t>
  </si>
  <si>
    <t>MANABU AH DESK-01</t>
  </si>
  <si>
    <t>FG-MAN-SCH-AS-0009</t>
  </si>
  <si>
    <t>MANABU AH-01 FRONT BOARD</t>
  </si>
  <si>
    <t>FG-MAN-SCH-AS-0011</t>
  </si>
  <si>
    <t>MANABU DESK NO.6 P CREAM</t>
  </si>
  <si>
    <t>FG-MAN-SCH-AS-0012</t>
  </si>
  <si>
    <t>MANABU DESK PLUS NO.4 P IVORY</t>
  </si>
  <si>
    <t>FG-MAN-SCH-AS-0013</t>
  </si>
  <si>
    <t>MANABU DESK PLUS NO.5 P IVORY</t>
  </si>
  <si>
    <t>FG-MAN-SCH-AS-0014</t>
  </si>
  <si>
    <t>MANABU DESK PLUS NO.6 P IVORY</t>
  </si>
  <si>
    <t>FG-MAN-SCH-AS-0015</t>
  </si>
  <si>
    <t>MANABU P DESK NO.4 P IVORY</t>
  </si>
  <si>
    <t>FG-MAN-SCH-AS-0018</t>
  </si>
  <si>
    <t>MANABU P DESK NO.5 P IVORY</t>
  </si>
  <si>
    <t>FG-MAN-SCH-AS-0019</t>
  </si>
  <si>
    <t>MANABU P DESK NO.5 P IVORY JP</t>
  </si>
  <si>
    <t>FG-MAN-SCH-AS-0021</t>
  </si>
  <si>
    <t>MANABU P DESK NO.6 P IVORY</t>
  </si>
  <si>
    <t>FG-MAN-SCH-AS-0022</t>
  </si>
  <si>
    <t>MANABU P DESK NO.6 P IVORY JP</t>
  </si>
  <si>
    <t>FG-MAN-SCH-AS-0025</t>
  </si>
  <si>
    <t>MANABU P DESK PLUS NO.5 P IVORY</t>
  </si>
  <si>
    <t>FG-MAN-SCH-AS-0027</t>
  </si>
  <si>
    <t>MANABU P DESK PLUS NO.6 P IVORY</t>
  </si>
  <si>
    <t>FG-MAN-SCH-AS-0029</t>
  </si>
  <si>
    <t>MANABU AH 01 NEW (FRONT BOARD) + SABLON</t>
  </si>
  <si>
    <t>FG-MAN-SCH-AS-0030</t>
  </si>
  <si>
    <t>MANABU AH DESK-02</t>
  </si>
  <si>
    <t>FG-MAN-SCH-AS-0032</t>
  </si>
  <si>
    <t>MANABU AH DESK-01 HD</t>
  </si>
  <si>
    <t>FG-MAN-SCH-AS-0033</t>
  </si>
  <si>
    <t>MANABU P DESK PLUS NO.6 P IVORY TT RED</t>
  </si>
  <si>
    <t>FG-MAN-SCH-AS-0034</t>
  </si>
  <si>
    <t>MANABU AH 01 NEW (FRONT BOARD) P RED</t>
  </si>
  <si>
    <t>FG-MAN-SCH-AS-0035</t>
  </si>
  <si>
    <t>MANABU AH CHAIR P RED</t>
  </si>
  <si>
    <t>FG-MAN-SCH-AS-0036</t>
  </si>
  <si>
    <t>MANABU AH DESK 02 TABLE TOP MAPLE</t>
  </si>
  <si>
    <t>FG-MAN-SCH-AS-0037</t>
  </si>
  <si>
    <t>MANABU P DESK HD NO 6 P IVORY</t>
  </si>
  <si>
    <t>FG-MAN-WNM-AS-0004</t>
  </si>
  <si>
    <t>MANABU AH CHAIR TAEKWAN</t>
  </si>
  <si>
    <t>FG-MAN-WNM-AS-0005</t>
  </si>
  <si>
    <t>MANABU AH CHAIR TAEKWANG BLUE PC</t>
  </si>
  <si>
    <t>FG-MAN-WNM-AS-0006</t>
  </si>
  <si>
    <t>MANABU AH CHAIR TAEKWANG LIGHT GREY</t>
  </si>
  <si>
    <t>FG-MAN-WNM-AS-0007</t>
  </si>
  <si>
    <t>MANABU AH DESK AH 01 TANPA RACK</t>
  </si>
  <si>
    <t>FG-MIZ-OTH-SD-0001</t>
  </si>
  <si>
    <t>ACRYLIC PARTITION 70X160X0.5 CM</t>
  </si>
  <si>
    <t>FG-MIZ-OTH-SD-0002</t>
  </si>
  <si>
    <t>ACRYLIC PARTITION CONNECTOR</t>
  </si>
  <si>
    <t>FG-MIZ-OTH-SD-0004</t>
  </si>
  <si>
    <t>ACRYLIC PARTITION 70X100X0.5 CM</t>
  </si>
  <si>
    <t>FG-MTU-WNM-AS-0002</t>
  </si>
  <si>
    <t>TU 6012 HIGH P BLACK DARK BROWN</t>
  </si>
  <si>
    <t>FG-MTU-WNM-AS-0003</t>
  </si>
  <si>
    <t>TU 7014 P BLACK DARK BROWN</t>
  </si>
  <si>
    <t>FG-MTU-WNM-AS-0005</t>
  </si>
  <si>
    <t>TU 7575 P BLACK DARK BROWN</t>
  </si>
  <si>
    <t>FG-MTU-WNM-AS-0008</t>
  </si>
  <si>
    <t>TU 6012 LOW P BLACK DARK BROWN</t>
  </si>
  <si>
    <t>FG-MTU-WNM-AS-0012</t>
  </si>
  <si>
    <t>TU 7575 P BLACK MAPLE</t>
  </si>
  <si>
    <t>FG-MTU-WNM-AS-0014</t>
  </si>
  <si>
    <t>TUH 4012 P SILVER  MAPLE</t>
  </si>
  <si>
    <t>FG-MTU-WNM-AS-0015</t>
  </si>
  <si>
    <t>TU  6012 LOW P BLACK  PASTEL OAK</t>
  </si>
  <si>
    <t>FG-MTU-WNM-AS-0016</t>
  </si>
  <si>
    <t>TU 7014 COSTUM 1500X750X750 P BLACK DBO</t>
  </si>
  <si>
    <t>FG-NEO-WNM-AS-0001</t>
  </si>
  <si>
    <t>NEO BLACK</t>
  </si>
  <si>
    <t>FG-NEO-WNM-AS-0002</t>
  </si>
  <si>
    <t>NEO BLUE</t>
  </si>
  <si>
    <t>FG-NEO-WNM-AS-0003</t>
  </si>
  <si>
    <t>NEO GREEN</t>
  </si>
  <si>
    <t>FG-NEO-WNM-AS-0004</t>
  </si>
  <si>
    <t>NEO ORANGE</t>
  </si>
  <si>
    <t>FG-NEO-WNM-AS-0005</t>
  </si>
  <si>
    <t>NEO RED</t>
  </si>
  <si>
    <t>FG-NEO-WNM-AS-0006</t>
  </si>
  <si>
    <t>NEO BLACK O7</t>
  </si>
  <si>
    <t>FG-NSB-NSB-AS-0005</t>
  </si>
  <si>
    <t>CB 135 D ST IVORY</t>
  </si>
  <si>
    <t>FG-NSB-NSB-AS-0008</t>
  </si>
  <si>
    <t>CB 3012 D DX IVORY</t>
  </si>
  <si>
    <t>FG-NSB-NSB-AS-0009</t>
  </si>
  <si>
    <t>CB 001 (STANDARD BED IVORY)</t>
  </si>
  <si>
    <t>FG-NSB-NSB-AS-0010</t>
  </si>
  <si>
    <t>CB 002 (GEAR BED IVORY)</t>
  </si>
  <si>
    <t>FG-NSB-NSB-AS-0015</t>
  </si>
  <si>
    <t>CB 004 EX G (EXAMINATION GEAR BED IVORY)</t>
  </si>
  <si>
    <t>FG-NSB-NSB-AS-0016</t>
  </si>
  <si>
    <t>MT 003 S MATTRASS URETHANE OSCAR</t>
  </si>
  <si>
    <t>FG-NSB-NSB-AS-0018</t>
  </si>
  <si>
    <t>CB 3003 D DX IVORY</t>
  </si>
  <si>
    <t>FG-NSB-NSB-AS-0020</t>
  </si>
  <si>
    <t>CB 3300 T DX IVORY</t>
  </si>
  <si>
    <t>FG-NSB-NSB-AS-0026</t>
  </si>
  <si>
    <t>CB 004 EXG PLUS</t>
  </si>
  <si>
    <t>FG-NSB-NSB-AS-0028</t>
  </si>
  <si>
    <t>CBC 002 BED SIDE CABINET IVORY</t>
  </si>
  <si>
    <t>FG-NSB-NSB-AS-0035</t>
  </si>
  <si>
    <t>FS-001 (FOOT STEP) WHITE</t>
  </si>
  <si>
    <t>FG-NSB-NSB-AS-0036</t>
  </si>
  <si>
    <t>FSR 001 FOLDING SIDE RAIL IVORY</t>
  </si>
  <si>
    <t>FG-NSB-NSB-AS-0038</t>
  </si>
  <si>
    <t>HR 001-N (IRRIGATOR BAR)</t>
  </si>
  <si>
    <t>FG-NSB-NSB-AS-0040</t>
  </si>
  <si>
    <t>HR 003 4 HOOK WITH CASTER WHITE</t>
  </si>
  <si>
    <t>FG-NSB-NSB-AS-0057</t>
  </si>
  <si>
    <t>TB 002 OVER BED TABLE IVORY</t>
  </si>
  <si>
    <t>FG-NSB-NSB-AS-0058</t>
  </si>
  <si>
    <t>MT 004 S (LATEX STANDAR COVER BIASA)</t>
  </si>
  <si>
    <t>FG-NSB-NSB-AS-0059</t>
  </si>
  <si>
    <t>CB 3300 D DX</t>
  </si>
  <si>
    <t>FG-NSB-NSB-AS-0065</t>
  </si>
  <si>
    <t>CB 003 (STRETCHER IVORY)</t>
  </si>
  <si>
    <t>FG-NSB-NSB-AS-0068</t>
  </si>
  <si>
    <t>MT 004 S-P (LATEX STANDAR COVER PABRIK)</t>
  </si>
  <si>
    <t>FG-OFF-DRG-AS-0045</t>
  </si>
  <si>
    <t>FG-OFF-STO-SD-0001</t>
  </si>
  <si>
    <t>CK-810 PASTEL OAK</t>
  </si>
  <si>
    <t>FG-OFF-STO-SD-0002</t>
  </si>
  <si>
    <t>CK-810 DARK BROWN OAK</t>
  </si>
  <si>
    <t>FG-OFF-STO-SD-0003</t>
  </si>
  <si>
    <t>CK-1800 PASTEL OAK</t>
  </si>
  <si>
    <t>FG-OFF-STO-SD-0004</t>
  </si>
  <si>
    <t>CK-1800 DARK BROWN OAK</t>
  </si>
  <si>
    <t>FG-OFF-STO-WL-0001</t>
  </si>
  <si>
    <t>FG-OFF-STO-WL-0002</t>
  </si>
  <si>
    <t>FG-OFF-STO-WL-0003</t>
  </si>
  <si>
    <t>FG-OFF-STO-WL-0004</t>
  </si>
  <si>
    <t>FG-OFF-STO-WL-0005</t>
  </si>
  <si>
    <t>CK-1800 FULL GLASS PASTEL OAK</t>
  </si>
  <si>
    <t>FG-OFF-STO-WL-0007</t>
  </si>
  <si>
    <t>CK-810 COSTUM GANTUNG PASTEL OAK</t>
  </si>
  <si>
    <t>FG-OKA-WNM-SD-0001</t>
  </si>
  <si>
    <t>CB CHAIR WITH ADJ ARMREST ORANGE</t>
  </si>
  <si>
    <t>FG-OKA-WNM-SD-0002</t>
  </si>
  <si>
    <t>CHAIR 81T2 GREY</t>
  </si>
  <si>
    <t>FG-OKA-WNM-SD-0003</t>
  </si>
  <si>
    <t>CHAIR 81T2 ORANGE</t>
  </si>
  <si>
    <t>FG-OKA-WNM-SD-0004</t>
  </si>
  <si>
    <t>CB CHAIR WITH ADJ ARMREST BLACK</t>
  </si>
  <si>
    <t>FG-OLI-HBR-AS-0003</t>
  </si>
  <si>
    <t>OLIVE SC N (S) BLACK (B) DARK GREY</t>
  </si>
  <si>
    <t>FG-OLI-HBR-AS-0004</t>
  </si>
  <si>
    <t>OLIVE SC N (S) CREAM (B) BEIGE</t>
  </si>
  <si>
    <t>FG-OLI-HBR-AS-0005</t>
  </si>
  <si>
    <t>OLIVE SC P IVORY (S) CREAM (B) BEIGE</t>
  </si>
  <si>
    <t>FG-OLI-HBR-AS-0007</t>
  </si>
  <si>
    <t>OLIVE SC P WHITE (S) WHITE (B) WHITE</t>
  </si>
  <si>
    <t>FG-OLI-LPS-AS-0001</t>
  </si>
  <si>
    <t>OLIVE DX N BROWN SE4</t>
  </si>
  <si>
    <t>FG-OLI-LPS-AS-0002</t>
  </si>
  <si>
    <t>OLIVE SC N BACK BEIGE SEAT BEIGE</t>
  </si>
  <si>
    <t>FG-OLI-LPS-AS-0003</t>
  </si>
  <si>
    <t>OLIVE SC N BACK DARK GREY SEAT BEIGE</t>
  </si>
  <si>
    <t>FG-OLI-LPS-AS-0005</t>
  </si>
  <si>
    <t>OLIVE SC N BACK DARK GREY SEAT BLACK</t>
  </si>
  <si>
    <t>FG-OLI-LPS-AS-0009</t>
  </si>
  <si>
    <t>OLIVE SC N BACK DARK GREY SEAT BROWN</t>
  </si>
  <si>
    <t>FG-OLI-LPS-AS-0010</t>
  </si>
  <si>
    <t>FG-OLI-LPS-AS-0011</t>
  </si>
  <si>
    <t>OLIVE SC P BLACK BACK DARK GREY SEAT BLA</t>
  </si>
  <si>
    <t>FG-OLI-LPS-AS-0012</t>
  </si>
  <si>
    <t>OLIVE SC P IVORY BACK BEIGE SEAT BEIGE</t>
  </si>
  <si>
    <t>FG-OLI-LPS-AS-0014</t>
  </si>
  <si>
    <t>OLIVE SC P IVORY BACK DARK GREY SEAT BLA</t>
  </si>
  <si>
    <t>FG-OLI-LPS-AS-0018</t>
  </si>
  <si>
    <t>OLIVE U N DARK GREY</t>
  </si>
  <si>
    <t>FG-OLI-LPS-AS-0019</t>
  </si>
  <si>
    <t>OLIVE U N LIGHT BLUE</t>
  </si>
  <si>
    <t>FG-OLI-LPS-AS-0020</t>
  </si>
  <si>
    <t>OLIVE U N LIGHT GREEN</t>
  </si>
  <si>
    <t>FG-OLI-LPS-AS-0021</t>
  </si>
  <si>
    <t>OLIVE U N LIGHT GREY</t>
  </si>
  <si>
    <t>FG-OLI-LPS-AS-0022</t>
  </si>
  <si>
    <t>OLIVE U N RED</t>
  </si>
  <si>
    <t>FG-OLI-LPS-AS-0024</t>
  </si>
  <si>
    <t>OLIVE U N WHITE</t>
  </si>
  <si>
    <t>FG-OLI-LPS-AS-0025</t>
  </si>
  <si>
    <t>OLIVE SC N BACK CREAM SEAT BEIGE</t>
  </si>
  <si>
    <t>FG-OLI-SCH-AS-0005</t>
  </si>
  <si>
    <t>OLIVE A-LM P SILVER DARK GREY</t>
  </si>
  <si>
    <t>FG-OLI-SCH-AS-0006</t>
  </si>
  <si>
    <t>OLIVE A-LM P SILVER DARK GREY CUSTOM</t>
  </si>
  <si>
    <t>FG-OLI-SCH-AS-0007</t>
  </si>
  <si>
    <t>OLIVE A-LM P SILVER LIGHT BLUE</t>
  </si>
  <si>
    <t>FG-OLI-SCH-AS-0008</t>
  </si>
  <si>
    <t>OLIVE A-LM P SILVER RED</t>
  </si>
  <si>
    <t>FG-OLI-SCH-AS-0014</t>
  </si>
  <si>
    <t>OLIVE AM P SILVER LIGHT GREY</t>
  </si>
  <si>
    <t>FG-OLI-SCH-AS-0019</t>
  </si>
  <si>
    <t>OLIVE UM N DARK GREY</t>
  </si>
  <si>
    <t>FG-OLI-SCH-AS-0020</t>
  </si>
  <si>
    <t>FG-OLI-SCH-AS-0021</t>
  </si>
  <si>
    <t>OLIVE AH-01 P IVORY DARK GREY</t>
  </si>
  <si>
    <t>FG-OLI-SCH-AS-0022</t>
  </si>
  <si>
    <t>OLIVE AM-P-SILVER-RED</t>
  </si>
  <si>
    <t>FG-OLI-SCH-AS-0023</t>
  </si>
  <si>
    <t>OLIVE A-LM P SILVER LIGHT GREEN</t>
  </si>
  <si>
    <t>FG-OLI-SCH-AS-0024</t>
  </si>
  <si>
    <t>OLIVE A-LM P SILVER DARK GREY MT COSTUM</t>
  </si>
  <si>
    <t>FG-OLI-WNM-AS-0002</t>
  </si>
  <si>
    <t>OLIVE A P SILVER LIGHT GREY</t>
  </si>
  <si>
    <t>FG-OLI-WNM-AS-0003</t>
  </si>
  <si>
    <t>OLIVE A P SILVER DARK GREY</t>
  </si>
  <si>
    <t>FG-OLI-WNM-AS-0004</t>
  </si>
  <si>
    <t>OLIVE A P SILVER BLUE</t>
  </si>
  <si>
    <t>FG-OLI-WNM-AS-0008</t>
  </si>
  <si>
    <t>OLIVE A P SILVER LIGHT BLUE</t>
  </si>
  <si>
    <t>FG-OLI-WNM-AS-0010</t>
  </si>
  <si>
    <t>OLIVE A P SILVER LIGHT GREEN</t>
  </si>
  <si>
    <t>FG-OLI-WNM-AS-0011</t>
  </si>
  <si>
    <t>OLIVE A P SILVER RED</t>
  </si>
  <si>
    <t>FG-OLI-WNM-AS-0013</t>
  </si>
  <si>
    <t>OLIVE A P SILVER WHITE</t>
  </si>
  <si>
    <t>FG-OLI-WNM-AS-0014</t>
  </si>
  <si>
    <t>OLIVE A P SILVER YELLOW P 123 C</t>
  </si>
  <si>
    <t>FG-OLI-WNM-AS-0016</t>
  </si>
  <si>
    <t>OLIVE DX N BLACK</t>
  </si>
  <si>
    <t>FG-OLI-WNM-AS-0017</t>
  </si>
  <si>
    <t>OLIVE DX N BLACK ( SHOES JOINT )</t>
  </si>
  <si>
    <t>FG-OLI-WNM-AS-0018</t>
  </si>
  <si>
    <t>OLIVE DX N BROWN</t>
  </si>
  <si>
    <t>FG-OLI-WNM-AS-0020</t>
  </si>
  <si>
    <t>OLIVE DX N CUSTOM</t>
  </si>
  <si>
    <t>FG-OLI-WNM-AS-0023</t>
  </si>
  <si>
    <t>OLIVE DX N WHITE</t>
  </si>
  <si>
    <t>FG-OLI-WNM-AS-0025</t>
  </si>
  <si>
    <t>OLIVE DX P SILVER BLACK</t>
  </si>
  <si>
    <t>FG-OLI-WNM-AS-0030</t>
  </si>
  <si>
    <t>OLIVE DX N BLACK BORDIR</t>
  </si>
  <si>
    <t>FG-OND-WNM-AS-0064</t>
  </si>
  <si>
    <t>JASMINE C - 211 BACK WHITE N L.BLUE I14</t>
  </si>
  <si>
    <t>FG-OND-WNM-AS-0068</t>
  </si>
  <si>
    <t>JASMINE C - 211 BACK WHITE N YELLOW I8</t>
  </si>
  <si>
    <t>FG-OPT-NSB-AS-0037</t>
  </si>
  <si>
    <t>OPTIMUS F (FOLDING SIDE RAIL)</t>
  </si>
  <si>
    <t>FG-OPT-NSB-AS-0046</t>
  </si>
  <si>
    <t>BED OPTIMUS 2M D (2 CRANK)</t>
  </si>
  <si>
    <t>FG-OPT-NSB-AS-0047</t>
  </si>
  <si>
    <t>BED OPTIMUS 3M D (3 CRANK)</t>
  </si>
  <si>
    <t>FG-OPT-NSB-AS-0048</t>
  </si>
  <si>
    <t>BED OPTIMUS 3E D (3 ELECTRIC)</t>
  </si>
  <si>
    <t>FG-OPT-NSB-AS-0049</t>
  </si>
  <si>
    <t>OPTIMUS C (BED SIDE CABINET)</t>
  </si>
  <si>
    <t>FG-OPT-NSB-AS-0050</t>
  </si>
  <si>
    <t>MATRASS OPTIMUS (URETHANE)</t>
  </si>
  <si>
    <t>FG-OPT-NSB-AS-0051</t>
  </si>
  <si>
    <t>OPTIMUS O (OVER BED TABLE)</t>
  </si>
  <si>
    <t>FG-OPT-NSB-AS-0055</t>
  </si>
  <si>
    <t>BED OPTIMUS 3E D4 (3 ELECTRIC)</t>
  </si>
  <si>
    <t>FG-OPT-NSB-AS-0056</t>
  </si>
  <si>
    <t>CBC 002 OPTIMUS P IVORY</t>
  </si>
  <si>
    <t>FG-OTH-LPS-SD-0001</t>
  </si>
  <si>
    <t>SOFA BUNDAR SAM</t>
  </si>
  <si>
    <t>FG-OTH-OTH-SD-0001</t>
  </si>
  <si>
    <t>ROLER BLIND CHAIN XL SP.6045-X BLACKOUT</t>
  </si>
  <si>
    <t>FG-OTH-OTH-SD-0002</t>
  </si>
  <si>
    <t>ROLER BLIND CHAIN XL SP.2600-X SUNSCREEN</t>
  </si>
  <si>
    <t>FG-OTH-OTH-SD-0003</t>
  </si>
  <si>
    <t>ZEBRA BLIND COVER BOX SP.Z33-X SUNSCREEN</t>
  </si>
  <si>
    <t>FG-OTH-OTH-SD-0004</t>
  </si>
  <si>
    <t>ZEBRA BLINDS W/COVER BOX SP.BO-R</t>
  </si>
  <si>
    <t>FG-OTH-OTH-SD-0005</t>
  </si>
  <si>
    <t>FLEXI TRACK HD+HF 01 AB NON FR+ PVC STD</t>
  </si>
  <si>
    <t>FG-OTH-OTH-SD-0006</t>
  </si>
  <si>
    <t>CHITOSE RJS 01</t>
  </si>
  <si>
    <t>FG-OTH-OTH-SD-0007</t>
  </si>
  <si>
    <t>CHITOSE RJS 02</t>
  </si>
  <si>
    <t>FG-OTH-OTH-SD-0008</t>
  </si>
  <si>
    <t>MATRAS BUSA SINGLE</t>
  </si>
  <si>
    <t>FG-OTH-OTH-SD-0010</t>
  </si>
  <si>
    <t>CHITOSE RJS 02 BEGIE</t>
  </si>
  <si>
    <t>FG-OTH-OTH-SD-0011</t>
  </si>
  <si>
    <t>ROMAN SHADE 6077-5 DUNE</t>
  </si>
  <si>
    <t>FG-OTH-OTH-SD-0014</t>
  </si>
  <si>
    <t>ZEBRA BLIND SP.Z33-1 WHITE</t>
  </si>
  <si>
    <t>FG-OTH-OTH-SD-0015</t>
  </si>
  <si>
    <t>FG-OTH-OTH-SD-0016</t>
  </si>
  <si>
    <t>FG-OTH-OTH-SD-0018</t>
  </si>
  <si>
    <t>FG-OTH-OTH-SD-0020</t>
  </si>
  <si>
    <t>CHITOSE RJ 01</t>
  </si>
  <si>
    <t>FG-OTH-OTH-SD-0024</t>
  </si>
  <si>
    <t>ROLERBLIN CHAIN XL SP.2600-2 WHITE+WHITE</t>
  </si>
  <si>
    <t>FG-OTH-OTH-SD-0025</t>
  </si>
  <si>
    <t>LEMARI RANJANG CUSTOM</t>
  </si>
  <si>
    <t>FG-OTH-OTH-SD-0026</t>
  </si>
  <si>
    <t>RANJANG SUSUN DPS</t>
  </si>
  <si>
    <t>FG-OTH-OTH-SD-0027</t>
  </si>
  <si>
    <t>AMBALAN ECO 200</t>
  </si>
  <si>
    <t>FG-OTH-OTH-SD-0028</t>
  </si>
  <si>
    <t>KASUR BUSA 200X120X15 CM</t>
  </si>
  <si>
    <t>FG-OTH-OTH-SD-0029</t>
  </si>
  <si>
    <t>STUDY BED CHITOSE</t>
  </si>
  <si>
    <t>FG-OTH-OTH-WL-0001</t>
  </si>
  <si>
    <t>MEJA GURU P WHITE MAPLE 800X550 + DRAWER</t>
  </si>
  <si>
    <t>FG-OTH-OTH-WL-0003</t>
  </si>
  <si>
    <t>MEJA GURU P IVORY MAPLE 800X550 + DRAWER</t>
  </si>
  <si>
    <t>FG-OTH-SCH-WL-0001</t>
  </si>
  <si>
    <t>ROUND TABLE PAUD LOGO TANGSEL P YELLOW</t>
  </si>
  <si>
    <t>FG-OTH-SCH-WL-0002</t>
  </si>
  <si>
    <t>ROUND TABLE PAUD 1200 MM P RED</t>
  </si>
  <si>
    <t>FG-OTH-SCH-WL-0003</t>
  </si>
  <si>
    <t>ROUND TABLE PAUD 1200 MM P LIGHT BLUE</t>
  </si>
  <si>
    <t>FG-OTH-SCH-WL-0004</t>
  </si>
  <si>
    <t>ROUND TABLE PAUD 1200 MM P YELLOW</t>
  </si>
  <si>
    <t>FG-OTH-SCH-WL-0005</t>
  </si>
  <si>
    <t>ROUND TABLE PAUD 1200 MM P GREEN</t>
  </si>
  <si>
    <t>FG-OTH-STO-SD-0001</t>
  </si>
  <si>
    <t>RACK ECO 200</t>
  </si>
  <si>
    <t>FG-PAR-DRG-AS-0006</t>
  </si>
  <si>
    <t>FG-PAR-DRG-AS-0007</t>
  </si>
  <si>
    <t>PF-Z2110 A</t>
  </si>
  <si>
    <t>FG-PAR-DRG-AS-0008</t>
  </si>
  <si>
    <t>FG-PAR-DRG-AS-0009</t>
  </si>
  <si>
    <t>PF-Z2310 A</t>
  </si>
  <si>
    <t>FG-PAR-OTH-AS-0002</t>
  </si>
  <si>
    <t>PFZ009 PIPE FRAME COMPLETE (L:2260 MM)</t>
  </si>
  <si>
    <t>FG-PAR-OTH-AS-0006</t>
  </si>
  <si>
    <t>FG-PAR-OTH-AS-0007</t>
  </si>
  <si>
    <t>FG-PAR-OTH-AS-0008</t>
  </si>
  <si>
    <t>FG-PAR-OTH-AS-0009</t>
  </si>
  <si>
    <t>FG-PAR-OTH-AS-0016</t>
  </si>
  <si>
    <t>PF-Z2100-Z01</t>
  </si>
  <si>
    <t>FG-PAR-OTH-AS-0018</t>
  </si>
  <si>
    <t>PF-Z2110</t>
  </si>
  <si>
    <t>FG-PRI-HBR-AS-0001</t>
  </si>
  <si>
    <t>PRINCE N BLACK L7</t>
  </si>
  <si>
    <t>FG-PRI-HBR-AS-0002</t>
  </si>
  <si>
    <t>PRINCE N BLACK O7</t>
  </si>
  <si>
    <t>FG-PRI-HBR-AS-0003</t>
  </si>
  <si>
    <t>PRINCE N BLUE L1</t>
  </si>
  <si>
    <t>FG-PRI-HBR-AS-0005</t>
  </si>
  <si>
    <t>PRINCE N BROWN N4</t>
  </si>
  <si>
    <t>FG-PRI-HBR-AS-0009</t>
  </si>
  <si>
    <t>PRINCE N GREEN L6</t>
  </si>
  <si>
    <t>FG-PRI-HBR-AS-0013</t>
  </si>
  <si>
    <t>PRINCE N RED N3</t>
  </si>
  <si>
    <t>FG-PRI-HBR-AS-0015</t>
  </si>
  <si>
    <t>PRINCE P BLACK BLUE L1</t>
  </si>
  <si>
    <t>FG-PRI-HBR-AS-0026</t>
  </si>
  <si>
    <t>PRINCE P SILVER BLACK L7</t>
  </si>
  <si>
    <t>FG-PRI-HBR-AS-0027</t>
  </si>
  <si>
    <t>PRINCE P SILVER BLUE L1</t>
  </si>
  <si>
    <t>FG-PRI-HBR-AS-0029</t>
  </si>
  <si>
    <t>PRINCE P SILVER GREEN L6</t>
  </si>
  <si>
    <t>FG-PRI-HBR-AS-0030</t>
  </si>
  <si>
    <t>PRINCE P SILVER RED N3</t>
  </si>
  <si>
    <t>FG-PRI-HBR-AS-0031</t>
  </si>
  <si>
    <t>PRINCE P SILVER GREY L2</t>
  </si>
  <si>
    <t>FG-PUS-DRG-AS-0004</t>
  </si>
  <si>
    <t>LEMARI LIPAT</t>
  </si>
  <si>
    <t>FG-PUS-DRG-AS-0043</t>
  </si>
  <si>
    <t>YAMATO NP-N-BLACK PUSKESAD</t>
  </si>
  <si>
    <t>FG-PUS-OTH-AS-0001</t>
  </si>
  <si>
    <t>FOLDING STEEL RACK</t>
  </si>
  <si>
    <t>FG-PUS-OTH-AS-0002</t>
  </si>
  <si>
    <t>AIRMATE FOLDING WARD BED</t>
  </si>
  <si>
    <t>FG-PUS-OTH-AS-0003</t>
  </si>
  <si>
    <t>FOLDING STEEL CHAIR</t>
  </si>
  <si>
    <t>FG-PUS-OTH-AS-0004</t>
  </si>
  <si>
    <t>AIRMATE FOLDING ICU BED</t>
  </si>
  <si>
    <t>FG-PUS-OTH-AS-0005</t>
  </si>
  <si>
    <t>FOLDING STEEL TABLE</t>
  </si>
  <si>
    <t>FG-PUS-OTH-AS-0007</t>
  </si>
  <si>
    <t>FOLDING STEEL BEDSIDE TABLE</t>
  </si>
  <si>
    <t>FG-PUS-OTH-CP-0001</t>
  </si>
  <si>
    <t>AIRMATE VELBED 30 X 680 X 1890</t>
  </si>
  <si>
    <t>FG-RAK-STO-AS-0001</t>
  </si>
  <si>
    <t>EXECUTIVE RACK L P BLACK DARK BROWN</t>
  </si>
  <si>
    <t>FG-RAK-STO-AS-0002</t>
  </si>
  <si>
    <t>EXECUTIVE RACK M P BLACK DARK BROWN</t>
  </si>
  <si>
    <t>FG-RAK-STO-AS-0003</t>
  </si>
  <si>
    <t>EXECUTIVE RACK S P BLACK DARK BROWN</t>
  </si>
  <si>
    <t>FG-RAK-STO-AS-0004</t>
  </si>
  <si>
    <t>MAPLE RACK L P SILVER MAPLE</t>
  </si>
  <si>
    <t>FG-RAK-STO-AS-0005</t>
  </si>
  <si>
    <t>MAPLE RACK M P SILVER MAPLE</t>
  </si>
  <si>
    <t>FG-RAK-STO-AS-0006</t>
  </si>
  <si>
    <t>MAPLE RACK S P SILVER MAPLE</t>
  </si>
  <si>
    <t>FG-RAK-STO-AS-0007</t>
  </si>
  <si>
    <t>GREY RACK L P BLACK GREY</t>
  </si>
  <si>
    <t>FG-RAK-STO-AS-0008</t>
  </si>
  <si>
    <t>GREY RACK M P BLACK GREY</t>
  </si>
  <si>
    <t>FG-RAK-STO-AS-0009</t>
  </si>
  <si>
    <t>GREY RACK S P BLACK GREY</t>
  </si>
  <si>
    <t>FG-RAK-STO-AS-0010</t>
  </si>
  <si>
    <t>MAPLE RACK L HD (120X42X180 CM)</t>
  </si>
  <si>
    <t>FG-RAK-STO-AS-0011</t>
  </si>
  <si>
    <t>MAPLE RACK L HD  1267X42X1800</t>
  </si>
  <si>
    <t>FG-RIB-HBR-AS-0001</t>
  </si>
  <si>
    <t>RIBBON P YELLOW YELLOW</t>
  </si>
  <si>
    <t>FG-RIB-HBR-AS-0002</t>
  </si>
  <si>
    <t>RIBBON P GREY GREY</t>
  </si>
  <si>
    <t>FG-RIB-HBR-AS-0003</t>
  </si>
  <si>
    <t>RIBBON P BLACK BLACK</t>
  </si>
  <si>
    <t>FG-RIB-SCH-AS-0001</t>
  </si>
  <si>
    <t>KUMON CHAIR</t>
  </si>
  <si>
    <t>FG-RNY-OTH-AS-0002</t>
  </si>
  <si>
    <t>RN DS03M (D 3 MANUAL - IVORY)</t>
  </si>
  <si>
    <t>FG-RNY-OTH-AS-0003</t>
  </si>
  <si>
    <t>RN P02H (HR 001)</t>
  </si>
  <si>
    <t>FG-RNY-OTH-AS-0004</t>
  </si>
  <si>
    <t>RN DS02 (FOLDING SIDE RAIL - IVORY)</t>
  </si>
  <si>
    <t>FG-RNY-OTH-AS-0009</t>
  </si>
  <si>
    <t>RN DS01M (CB 135D RNY - IVORY)</t>
  </si>
  <si>
    <t>FG-RNY-OTH-AS-0016</t>
  </si>
  <si>
    <t>MATRASS CPRO COVER NAVY</t>
  </si>
  <si>
    <t>FG-RNY-OTH-AS-0022</t>
  </si>
  <si>
    <t>MTRS AIRMT WARDBED+BTM FRAME 186X67X6</t>
  </si>
  <si>
    <t>FG-RNY-OTH-AS-0023</t>
  </si>
  <si>
    <t>MTRS AIRMT ICUBED+BTM FRAME 186X67X6</t>
  </si>
  <si>
    <t>FG-ROL-ROL-AS-0002</t>
  </si>
  <si>
    <t>ROLLAND BNC 05 DARK BROWN</t>
  </si>
  <si>
    <t>FG-ROL-ROL-AS-0004</t>
  </si>
  <si>
    <t>ROLLAND BNC 05BK BLACK</t>
  </si>
  <si>
    <t>FG-ROL-ROL-AS-0005</t>
  </si>
  <si>
    <t>ROLLAND BNC 05 WH WHITE</t>
  </si>
  <si>
    <t>FG-ROL-ROL-AS-0006</t>
  </si>
  <si>
    <t>ROLLAND BNC 05 NB LIGHT BROWN</t>
  </si>
  <si>
    <t>FG-ROL-ROL-AS-0008</t>
  </si>
  <si>
    <t>ROLAND BNC-05-IV BROKEN WHITE</t>
  </si>
  <si>
    <t>FG-ROL-ROL-AS-0009</t>
  </si>
  <si>
    <t>ROLAND BNC-05-LA LIGHT BROWN</t>
  </si>
  <si>
    <t>FG-ROL-ROL-AS-0010</t>
  </si>
  <si>
    <t>ROLLAND BNC 05 BK BLACK (MY)</t>
  </si>
  <si>
    <t>FG-ROL-ROL-AS-0011</t>
  </si>
  <si>
    <t>ROLLAND BNC 05 DARK BROWN (MY)</t>
  </si>
  <si>
    <t>FG-ROL-ROL-AS-0012</t>
  </si>
  <si>
    <t>ROLLAND BNC 05 WH WHITE (MY)</t>
  </si>
  <si>
    <t>FG-ROL-ROL-AS-0013</t>
  </si>
  <si>
    <t>ROLAND BNC 05 LA LIGHT BROWN (MY)</t>
  </si>
  <si>
    <t>FG-SAK-HBR-AS-0001</t>
  </si>
  <si>
    <t>SAKATA N BLUE L1</t>
  </si>
  <si>
    <t>FG-SAK-HBR-AS-0003</t>
  </si>
  <si>
    <t>SAKATA N BLACK L7</t>
  </si>
  <si>
    <t>FG-SAK-HBR-AS-0004</t>
  </si>
  <si>
    <t>SAKATA N BROWN N4</t>
  </si>
  <si>
    <t>FG-SAK-HBR-AS-0005</t>
  </si>
  <si>
    <t>SAKATA N CREAM N5</t>
  </si>
  <si>
    <t>FG-SAK-HBR-AS-0010</t>
  </si>
  <si>
    <t>SAKATA N BLACK O7</t>
  </si>
  <si>
    <t>FG-SAK-HBR-AS-0011</t>
  </si>
  <si>
    <t>SAKATA N BLUE O1</t>
  </si>
  <si>
    <t>FG-SAK-HBR-AS-0015</t>
  </si>
  <si>
    <t>SAKATA N GREY L2</t>
  </si>
  <si>
    <t>FG-SAK-HBR-AS-0019</t>
  </si>
  <si>
    <t>SAKATA N RED N3</t>
  </si>
  <si>
    <t>FG-SAK-HBR-AS-0039</t>
  </si>
  <si>
    <t>SAKATA P BLACK RED N3</t>
  </si>
  <si>
    <t>FG-SAM-HBR-AS-0001</t>
  </si>
  <si>
    <t>SAM P GREY GREY</t>
  </si>
  <si>
    <t>FG-SAM-HBR-AS-0002</t>
  </si>
  <si>
    <t>SAM P SILVER SILVER</t>
  </si>
  <si>
    <t>FG-SAM-HBR-AS-0003</t>
  </si>
  <si>
    <t>SAM P WHITE WHITE</t>
  </si>
  <si>
    <t>FG-SAM-HBR-AS-0004</t>
  </si>
  <si>
    <t>SAM P ORANGE ORANGE</t>
  </si>
  <si>
    <t>FG-SAM-HBR-AS-0005</t>
  </si>
  <si>
    <t>SAM P BLACK BLACK</t>
  </si>
  <si>
    <t>FG-SAN-HBR-AS-0001</t>
  </si>
  <si>
    <t>SANKEI C-350 P GREY BLUE O1</t>
  </si>
  <si>
    <t>FG-SAN-HBR-AS-0003</t>
  </si>
  <si>
    <t>SANKEI C-350 P GREY GREEN O6</t>
  </si>
  <si>
    <t>FG-SAN-HBR-AS-0004</t>
  </si>
  <si>
    <t>SANKEI C-350 P GREY BLACK O7</t>
  </si>
  <si>
    <t>FG-SAN-HBR-AS-0005</t>
  </si>
  <si>
    <t>SANKEI C-350 CASTER P GREY BLUE O1</t>
  </si>
  <si>
    <t>FG-SAN-HBR-AS-0008</t>
  </si>
  <si>
    <t>SANKEI C-350 CASTER P GREY BLACK O7</t>
  </si>
  <si>
    <t>FG-SAN-HBR-AS-0016</t>
  </si>
  <si>
    <t>SANKEI C-350 P GREY BROWN N4</t>
  </si>
  <si>
    <t>FG-SAN-HBR-AS-0019</t>
  </si>
  <si>
    <t>SANKEI C 371 P SILVER BLACK L7</t>
  </si>
  <si>
    <t>FG-SAN-HBR-AS-0024</t>
  </si>
  <si>
    <t>SANKEI C 371 P SILVER BROWN N4</t>
  </si>
  <si>
    <t>FG-SAN-HBR-AS-0028</t>
  </si>
  <si>
    <t>SANKEI C 371 P SILVER GREY L2</t>
  </si>
  <si>
    <t>FG-SAN-HBR-AS-0030</t>
  </si>
  <si>
    <t>SANKEI C 371 P SILVER RED N3</t>
  </si>
  <si>
    <t>FG-SAN-HBR-AS-0031</t>
  </si>
  <si>
    <t>SANKEI C 371 P SILVER RED W3</t>
  </si>
  <si>
    <t>FG-SAN-HBR-AS-0035</t>
  </si>
  <si>
    <t>SANKEI C 395 N BLUE</t>
  </si>
  <si>
    <t>FG-SAN-HBR-AS-0036</t>
  </si>
  <si>
    <t>SANKEI C 395 N GREY</t>
  </si>
  <si>
    <t>FG-SAN-HBR-AS-0037</t>
  </si>
  <si>
    <t>SANKEI C 395 N ORANGE</t>
  </si>
  <si>
    <t>FG-SAN-HBR-AS-0038</t>
  </si>
  <si>
    <t>SANKEI C 395 N RED</t>
  </si>
  <si>
    <t>FG-SAN-HBR-AS-0039</t>
  </si>
  <si>
    <t>SANKEI C 395 N WHITE</t>
  </si>
  <si>
    <t>FG-SAN-HBR-AS-0040</t>
  </si>
  <si>
    <t>SANKEI C-350 P GREY BLUE L1</t>
  </si>
  <si>
    <t>FG-SAN-HBR-AS-0041</t>
  </si>
  <si>
    <t>SANKEI C-350 CASTER P GREY BLUE L1</t>
  </si>
  <si>
    <t>FG-SAN-HBR-AS-0042</t>
  </si>
  <si>
    <t>SANKEI C 371 P SILVER GREY Y2</t>
  </si>
  <si>
    <t>FG-SHI-SCH-AS-0001</t>
  </si>
  <si>
    <t>SHIRO W 1218</t>
  </si>
  <si>
    <t>FG-SHI-SCH-AS-0002</t>
  </si>
  <si>
    <t>SHIRO W 1224</t>
  </si>
  <si>
    <t>FG-SHI-SCH-AS-0003</t>
  </si>
  <si>
    <t>SHIRO WS 1218 BLACK</t>
  </si>
  <si>
    <t>FG-SHI-SCH-AS-0004</t>
  </si>
  <si>
    <t>SHIRO WS 1224 BLACK</t>
  </si>
  <si>
    <t>FG-SHI-SCH-SD-0001</t>
  </si>
  <si>
    <t>SHIRO WS 1224 MAGNETIC</t>
  </si>
  <si>
    <t>FG-SHI-SCH-SD-0002</t>
  </si>
  <si>
    <t>SHIRO W 1224 MAGNETIC</t>
  </si>
  <si>
    <t>FG-SHI-SCH-SD-0003</t>
  </si>
  <si>
    <t>SHIRO W 1218 MAGNETIC</t>
  </si>
  <si>
    <t>FG-SHO-HBR-AS-0001</t>
  </si>
  <si>
    <t>SOHO T 7575 P LIGHT GREY GREY</t>
  </si>
  <si>
    <t>FG-SHO-HBR-AS-0002</t>
  </si>
  <si>
    <t>SOHO T 7575 P IVORY MAPLE</t>
  </si>
  <si>
    <t>FG-SHO-HBR-AS-0003</t>
  </si>
  <si>
    <t>T 6012 P BLACK KOTATSU BROWN</t>
  </si>
  <si>
    <t>FG-SHO-SCH-AS-0003</t>
  </si>
  <si>
    <t>SOHO T 5512 SILVER MAPLE</t>
  </si>
  <si>
    <t>FG-SHO-SCH-AS-0004</t>
  </si>
  <si>
    <t>SOHO T 5512 P GREY GREY</t>
  </si>
  <si>
    <t>FG-SHO-SCH-AS-0005</t>
  </si>
  <si>
    <t>SOHO T 5512 P IVORY MAPLE</t>
  </si>
  <si>
    <t>FG-SHO-SCH-AS-0006</t>
  </si>
  <si>
    <t>SOHO T 7012 CUSTOME MEJA GAMBAR</t>
  </si>
  <si>
    <t>FG-SHO-SCH-AS-0007</t>
  </si>
  <si>
    <t>T 5512 COSTUM 1200X600X520 P YELLOW</t>
  </si>
  <si>
    <t>FG-SHO-SCH-AS-0008</t>
  </si>
  <si>
    <t>T 5512 COSTUM 1200X600X520 P LIGHT BLUE</t>
  </si>
  <si>
    <t>FG-SHO-STO-SD-0001</t>
  </si>
  <si>
    <t>SOHO 7012 MAPLE</t>
  </si>
  <si>
    <t>FG-SHO-STO-SD-0002</t>
  </si>
  <si>
    <t>SOHO 7012 GRAY</t>
  </si>
  <si>
    <t>FG-SHO-STO-SD-0003</t>
  </si>
  <si>
    <t>SOHO 7090 MAPLE</t>
  </si>
  <si>
    <t>FG-SHO-STO-SD-0004</t>
  </si>
  <si>
    <t>SOHO 7090 GRAY</t>
  </si>
  <si>
    <t>FG-SHO-WNM-AS-0001</t>
  </si>
  <si>
    <t>SOHO T 7012 SILVER TABLE GREY</t>
  </si>
  <si>
    <t>FG-SHO-WNM-AS-0002</t>
  </si>
  <si>
    <t>SOHO T 7012 SILVER TABLE MAPLE</t>
  </si>
  <si>
    <t>FG-SHO-WNM-AS-0003</t>
  </si>
  <si>
    <t>SOHO T 7014 L SILVER GREY</t>
  </si>
  <si>
    <t>FG-SHO-WNM-AS-0004</t>
  </si>
  <si>
    <t>SOHO T 7014 L SILVER MAPLE</t>
  </si>
  <si>
    <t>FG-SHO-WNM-AS-0005</t>
  </si>
  <si>
    <t>SOHO T 7014 R SILVER GREY SILVER GREY</t>
  </si>
  <si>
    <t>FG-SHO-WNM-AS-0006</t>
  </si>
  <si>
    <t>SOHO T 7014 R SILVER MAPLE</t>
  </si>
  <si>
    <t>FG-SHO-WNM-AS-0008</t>
  </si>
  <si>
    <t>SOHO T 7014 SILVER MAPLE</t>
  </si>
  <si>
    <t>FG-SHO-WNM-AS-0009</t>
  </si>
  <si>
    <t>SOHO T 7575 IVORY MAPLE</t>
  </si>
  <si>
    <t>FG-SHO-WNM-AS-0010</t>
  </si>
  <si>
    <t>SOHO T 7575 P SILVER  GREY</t>
  </si>
  <si>
    <t>FG-SHO-WNM-AS-0012</t>
  </si>
  <si>
    <t>SOHO T 7012 P IVORY MAPLE</t>
  </si>
  <si>
    <t>FG-SHO-WNM-AS-0013</t>
  </si>
  <si>
    <t>SOHO T 7012 P IVORY MAPLE FB</t>
  </si>
  <si>
    <t>FG-SHO-WNM-AS-0014</t>
  </si>
  <si>
    <t>T-1010 P LIGHT GREY GREY</t>
  </si>
  <si>
    <t>FG-SHO-WNM-AS-0015</t>
  </si>
  <si>
    <t>T-1010 P IVORY MAPLE</t>
  </si>
  <si>
    <t>FG-SHO-WNM-AS-0017</t>
  </si>
  <si>
    <t>SOHO T 7014 SILVER GREY</t>
  </si>
  <si>
    <t>FG-SHO-WNM-AS-0018</t>
  </si>
  <si>
    <t>SOHO T 7012 TANPA LUBANG MAPLE</t>
  </si>
  <si>
    <t>FG-SHO-WNM-AS-0019</t>
  </si>
  <si>
    <t>SOHO T 7012 P WHITE MAPLE</t>
  </si>
  <si>
    <t>FG-SHO-WNM-AS-0020</t>
  </si>
  <si>
    <t>SOHO T 7575 P DARK BROWN MAPLE</t>
  </si>
  <si>
    <t>FG-SHO-WNM-AS-0021</t>
  </si>
  <si>
    <t>SOHO T 7012 FB  P IVORY MAPLE</t>
  </si>
  <si>
    <t>FG-SHO-WNM-AS-0022</t>
  </si>
  <si>
    <t>T-1010 P IVORY BROWN</t>
  </si>
  <si>
    <t>FG-SHO-WNM-AS-0024</t>
  </si>
  <si>
    <t>T7012 1800X750X750 P WHT AICA 14073</t>
  </si>
  <si>
    <t>FG-SHO-WNM-AS-0025</t>
  </si>
  <si>
    <t>T7012 1400X750X750 P WHT AICA 14073</t>
  </si>
  <si>
    <t>FG-SHO-WNM-AS-0026</t>
  </si>
  <si>
    <t>T7012 1200X750X750 P WHT AICA 14073</t>
  </si>
  <si>
    <t>FG-SHO-WNM-AS-0027</t>
  </si>
  <si>
    <t>T7012 1200X600X750 P WHT AICA 14073</t>
  </si>
  <si>
    <t>FG-SHO-WNM-AS-0028</t>
  </si>
  <si>
    <t>T7012 1400X700X750 P BLCK AICA 14108</t>
  </si>
  <si>
    <t>FG-SHO-WNM-AS-0029</t>
  </si>
  <si>
    <t>SOHO T 7575 750X750X750 AICA 14073</t>
  </si>
  <si>
    <t>FG-SHO-WNM-AS-0030</t>
  </si>
  <si>
    <t>T7012 2300X600X750 P WHT AICA 14073</t>
  </si>
  <si>
    <t>FG-SHO-WNM-AS-0032</t>
  </si>
  <si>
    <t>SOHO T 7014 P IVORY MAPLE</t>
  </si>
  <si>
    <t>FG-SMR-NSB-CP-0001</t>
  </si>
  <si>
    <t>MATRASS CPRO BLUE NAVY SAMATOR</t>
  </si>
  <si>
    <t>FG-SMS-LPS-AS-0001</t>
  </si>
  <si>
    <t>KURSI TUNGGU SAMSUNG N 3 SEAT</t>
  </si>
  <si>
    <t>FG-SOF-LPS-AS-0004</t>
  </si>
  <si>
    <t>SOFA FUJI SS P SILVER RED SO3</t>
  </si>
  <si>
    <t>FG-SOF-LPS-AS-0005</t>
  </si>
  <si>
    <t>SOFA FUJI SS P SILVER BLACK SO7</t>
  </si>
  <si>
    <t>FG-SOF-LPS-AS-0008</t>
  </si>
  <si>
    <t>SOFA ASO DS P SILVER BLACK SO7</t>
  </si>
  <si>
    <t>FG-SOF-LPS-AS-0010</t>
  </si>
  <si>
    <t>SOFA ASO SS P SILVER BLACK SO7</t>
  </si>
  <si>
    <t>FG-SOF-LPS-SD-0001</t>
  </si>
  <si>
    <t>SOFA FUJI DS P SILVER RED SO3</t>
  </si>
  <si>
    <t>FG-SOF-LPS-SD-0002</t>
  </si>
  <si>
    <t>SOFA FUJI DS P SILVER BLACK SO7</t>
  </si>
  <si>
    <t>FG-SOF-LPS-SD-0003</t>
  </si>
  <si>
    <t>SOFA FUJI DS P SILVER WHITE SO10</t>
  </si>
  <si>
    <t>FG-SOF-LPS-SD-0004</t>
  </si>
  <si>
    <t>FG-SOF-LPS-SD-0005</t>
  </si>
  <si>
    <t>FG-SOF-LPS-SD-0006</t>
  </si>
  <si>
    <t>SOFA FUJI SS P SILVER WHITE SO10</t>
  </si>
  <si>
    <t>FG-SOF-LPS-SD-0007</t>
  </si>
  <si>
    <t>SOFA ASO DS P BLACK RED SO3</t>
  </si>
  <si>
    <t>FG-SOF-LPS-SD-0008</t>
  </si>
  <si>
    <t>SOFA ASO DS P BLACK BLACK SO7</t>
  </si>
  <si>
    <t>FG-SOF-LPS-SD-0009</t>
  </si>
  <si>
    <t>SOFA ASO SS P BLACK RED SO3</t>
  </si>
  <si>
    <t>FG-SOF-LPS-SD-0010</t>
  </si>
  <si>
    <t>SOFA ASO SS P BLACK BLACK SO7</t>
  </si>
  <si>
    <t>FG-TAR-HBR-AS-0024</t>
  </si>
  <si>
    <t>TARO O P SILVER BLUE L1</t>
  </si>
  <si>
    <t>FG-TAR-HBR-AS-0034</t>
  </si>
  <si>
    <t>TARO O P SILVER RED N3</t>
  </si>
  <si>
    <t>FG-TAR-HBR-AS-0046</t>
  </si>
  <si>
    <t>TARO S P GOLD BLUE D1</t>
  </si>
  <si>
    <t>FG-TAR-HBR-AS-0047</t>
  </si>
  <si>
    <t>TARO S P GOLD BLUE L1</t>
  </si>
  <si>
    <t>FG-TAR-HBR-AS-0049</t>
  </si>
  <si>
    <t>TARO S P GOLD BROWN N4</t>
  </si>
  <si>
    <t>FG-TAR-HBR-AS-0051</t>
  </si>
  <si>
    <t>TARO S P GOLD CREAM O5</t>
  </si>
  <si>
    <t>FG-TAR-HBR-AS-0057</t>
  </si>
  <si>
    <t>TARO S P GOLD RED D3</t>
  </si>
  <si>
    <t>FG-TAR-HBR-AS-0058</t>
  </si>
  <si>
    <t>TARO S P GOLD RED D3 BORDIR</t>
  </si>
  <si>
    <t>FG-TAR-HBR-AS-0059</t>
  </si>
  <si>
    <t>TARO S P GOLD RED N3</t>
  </si>
  <si>
    <t>FG-TAR-HBR-AS-0060</t>
  </si>
  <si>
    <t>TARO S P GOLD RED N3 BORDIR</t>
  </si>
  <si>
    <t>FG-TAR-HBR-AS-0063</t>
  </si>
  <si>
    <t>TARO S P GOLD VANITY BROWN</t>
  </si>
  <si>
    <t>FG-TAR-HBR-AS-0076</t>
  </si>
  <si>
    <t>TARO S P SILVER GREEN D6</t>
  </si>
  <si>
    <t>FG-TAR-HBR-AS-0078</t>
  </si>
  <si>
    <t>TARO S P SILVER GREY L2</t>
  </si>
  <si>
    <t>FG-TAR-HBR-AS-0083</t>
  </si>
  <si>
    <t>TARO S P SILVER RED D3</t>
  </si>
  <si>
    <t>FG-TRO-OTH-SC-0001</t>
  </si>
  <si>
    <t>TROLLEY TM-01 BLACK</t>
  </si>
  <si>
    <t>FG-TRO-OTH-SD-0002</t>
  </si>
  <si>
    <t>TROLLEY TM-02</t>
  </si>
  <si>
    <t>FG-TRO-OTH-SD-0003</t>
  </si>
  <si>
    <t>TROLLEY TM-01 SILVER AICO</t>
  </si>
  <si>
    <t>FG-TRO-OTH-SD-0005</t>
  </si>
  <si>
    <t>TROLLEY TM-01 KAGUKURO K-DS</t>
  </si>
  <si>
    <t>FG-TRO-OTH-SD-0006</t>
  </si>
  <si>
    <t>TROLLEY TF 02</t>
  </si>
  <si>
    <t>FG-TUH-WNM-AS-0001</t>
  </si>
  <si>
    <t>TUH 4012 BLACK DBO</t>
  </si>
  <si>
    <t>FG-UM</t>
  </si>
  <si>
    <t>FG-UNI-SCH-AS-0002</t>
  </si>
  <si>
    <t>KUMON DESK</t>
  </si>
  <si>
    <t>FG-UNI-SCH-AS-0003</t>
  </si>
  <si>
    <t>UNIDESK HIGH-P-IVORY</t>
  </si>
  <si>
    <t>FG-UNI-SCH-AS-0005</t>
  </si>
  <si>
    <t>UNI CHAIR HIGH</t>
  </si>
  <si>
    <t>FG-VIS-WNM-AS-0001</t>
  </si>
  <si>
    <t>VISTA N BLACK L7</t>
  </si>
  <si>
    <t>FG-VIS-WNM-AS-0003</t>
  </si>
  <si>
    <t>VISTA N BLACK O7</t>
  </si>
  <si>
    <t>FG-VIS-WNM-AS-0006</t>
  </si>
  <si>
    <t>VISTA N BLUE L1</t>
  </si>
  <si>
    <t>FG-VIS-WNM-AS-0010</t>
  </si>
  <si>
    <t>VISTA N BROWN N4</t>
  </si>
  <si>
    <t>FG-VIS-WNM-AS-0013</t>
  </si>
  <si>
    <t>VISTA N CREAM N5</t>
  </si>
  <si>
    <t>FG-VIS-WNM-AS-0016</t>
  </si>
  <si>
    <t>VISTA N GREEN L6</t>
  </si>
  <si>
    <t>FG-VIS-WNM-AS-0018</t>
  </si>
  <si>
    <t>VISTA N GREY L2</t>
  </si>
  <si>
    <t>FG-VIS-WNM-AS-0024</t>
  </si>
  <si>
    <t>VISTA N RED N3</t>
  </si>
  <si>
    <t>FG-VIS-WNM-AS-0027</t>
  </si>
  <si>
    <t>VISTA P BLACK BLACK L7</t>
  </si>
  <si>
    <t>FG-VIS-WNM-AS-0028</t>
  </si>
  <si>
    <t>VISTA P BLACK BLACK O7</t>
  </si>
  <si>
    <t>FG-VIS-WNM-AS-0030</t>
  </si>
  <si>
    <t>VISTA P BLACK BLUE L1</t>
  </si>
  <si>
    <t>FG-VIS-WNM-AS-0033</t>
  </si>
  <si>
    <t>VISTA P BLACK BROWN N4</t>
  </si>
  <si>
    <t>FG-VIS-WNM-AS-0035</t>
  </si>
  <si>
    <t>VISTA P BLACK CREAM N5</t>
  </si>
  <si>
    <t>FG-VIS-WNM-AS-0036</t>
  </si>
  <si>
    <t>VISTA P BLACK GREEN L6</t>
  </si>
  <si>
    <t>FG-VIS-WNM-AS-0040</t>
  </si>
  <si>
    <t>VISTA P BLACK RED N3</t>
  </si>
  <si>
    <t>FG-WAG-STO-SD-0001</t>
  </si>
  <si>
    <t>WAGON 6040 GREY</t>
  </si>
  <si>
    <t>FG-WAG-STO-SD-0002</t>
  </si>
  <si>
    <t>WAGON 6040 MAPLE</t>
  </si>
  <si>
    <t>FG-YAM-FOC-AS-0001</t>
  </si>
  <si>
    <t>YAMATO NN N BLUE PVC</t>
  </si>
  <si>
    <t>FG-YAM-FOC-AS-0002</t>
  </si>
  <si>
    <t>YAMATO NN N RED PVC</t>
  </si>
  <si>
    <t>FG-YAM-FOC-AS-0003</t>
  </si>
  <si>
    <t>YAMATO NN N GREEN PVC</t>
  </si>
  <si>
    <t>FG-YAM-FOC-AS-0004</t>
  </si>
  <si>
    <t>YAMATO NN N BLACK PVC</t>
  </si>
  <si>
    <t>FG-YAM-FOC-AS-0006</t>
  </si>
  <si>
    <t>YAMATO NN N BLUE FLORA</t>
  </si>
  <si>
    <t>FG-YAM-FOC-AS-0011</t>
  </si>
  <si>
    <t>YAMATO NP N BLACK</t>
  </si>
  <si>
    <t>FG-YAM-FOC-AS-0012</t>
  </si>
  <si>
    <t>YAMATO NP N RED</t>
  </si>
  <si>
    <t>FG-YAM-FOC-AS-0013</t>
  </si>
  <si>
    <t>YAMATO HNN N BLUE PVC</t>
  </si>
  <si>
    <t>FG-YAM-FOC-AS-0014</t>
  </si>
  <si>
    <t>YAMATO HNN N RED PVC</t>
  </si>
  <si>
    <t>FG-YAM-FOC-AS-0015</t>
  </si>
  <si>
    <t>YAMATO HNN N GREEN PVC</t>
  </si>
  <si>
    <t>FG-YAM-FOC-AS-0016</t>
  </si>
  <si>
    <t>YAMATO HNN N BLACK PVC</t>
  </si>
  <si>
    <t>FG-YAM-FOC-AS-0017</t>
  </si>
  <si>
    <t>YAMATO HNN N BLUE V1 PVC</t>
  </si>
  <si>
    <t>FG-YAM-FOC-AS-0019</t>
  </si>
  <si>
    <t>YAMATO HNN N BROWN PVC</t>
  </si>
  <si>
    <t>FG-YAM-FOC-AS-0020</t>
  </si>
  <si>
    <t>YAMATO HAA N BLUE PVC</t>
  </si>
  <si>
    <t>FG-YAM-FOC-AS-0021</t>
  </si>
  <si>
    <t>YAMATO HAA N RED PVC</t>
  </si>
  <si>
    <t>FG-YAM-FOC-AS-0022</t>
  </si>
  <si>
    <t>YAMATO HAA N GREEN PVC</t>
  </si>
  <si>
    <t>FG-YAM-FOC-AS-0023</t>
  </si>
  <si>
    <t>YAMATO HAA N BLACK PVC</t>
  </si>
  <si>
    <t>FG-YAM-FOC-AS-0024</t>
  </si>
  <si>
    <t>YAMATO HAA N BROWN PVC</t>
  </si>
  <si>
    <t>FG-YAM-FOC-AS-0026</t>
  </si>
  <si>
    <t>YAMATO AA N BLUE PVC</t>
  </si>
  <si>
    <t>FG-YAM-FOC-AS-0027</t>
  </si>
  <si>
    <t>YAMATO AA N RED PVC</t>
  </si>
  <si>
    <t>FG-YAM-FOC-AS-0028</t>
  </si>
  <si>
    <t>YAMATO AA N GREEN PVC</t>
  </si>
  <si>
    <t>FG-YAM-FOC-AS-0029</t>
  </si>
  <si>
    <t>YAMATO AA N BLACK PVC</t>
  </si>
  <si>
    <t>FG-YAM-FOC-AS-0030</t>
  </si>
  <si>
    <t>YAMATO AA N BROWN PVC</t>
  </si>
  <si>
    <t>FG-YAM-FOC-AS-0032</t>
  </si>
  <si>
    <t>YAMATO NPC - P DARK GREY- BLACK PVC</t>
  </si>
  <si>
    <t>FG-YAM-FOC-AS-0033</t>
  </si>
  <si>
    <t>YAMATO NPC - P DARK GREY- RED PVC</t>
  </si>
  <si>
    <t>FG-YAM-FOC-AS-0034</t>
  </si>
  <si>
    <t>YAMATO NPC P BLACK BLACK PVC</t>
  </si>
  <si>
    <t>FG-YAM-FOC-AS-0035</t>
  </si>
  <si>
    <t>YAMATO NPC P BLACK RED PVC</t>
  </si>
  <si>
    <t>FG-YAM-FOC-AS-0038</t>
  </si>
  <si>
    <t>YAMATO NPC P SILVER BLACK</t>
  </si>
  <si>
    <t>FG-YAM-FOC-AS-0039</t>
  </si>
  <si>
    <t>YAMATO HAA P BLK BLACK O7 SEAT TEBAL HBR</t>
  </si>
  <si>
    <t>FG-YAM-FOC-AS-0040</t>
  </si>
  <si>
    <t>YAMATO NPC P DARK GREY BLUE PVC</t>
  </si>
  <si>
    <t>FG-YAM-FOC-AS-0041</t>
  </si>
  <si>
    <t>YAMATO NN N BLACK PVC + RACK</t>
  </si>
  <si>
    <t>FG-YAM-FOM-AS-0032</t>
  </si>
  <si>
    <t>YAMATO MND N BLUE PVC</t>
  </si>
  <si>
    <t>FG-YAM-FOM-AS-0033</t>
  </si>
  <si>
    <t>YAMATO MND N RED PVC</t>
  </si>
  <si>
    <t>FG-YAM-FOM-AS-0034</t>
  </si>
  <si>
    <t>YAMATO MND N GREEN PVC</t>
  </si>
  <si>
    <t>FG-YAM-FOM-AS-0035</t>
  </si>
  <si>
    <t>YAMATO MND N BLACK PVC</t>
  </si>
  <si>
    <t>FG-YAM-FOM-AS-0038</t>
  </si>
  <si>
    <t>YAMATO MND N BLACK MEMO KIRI</t>
  </si>
  <si>
    <t>FG-YAM-FOM-AS-0041</t>
  </si>
  <si>
    <t>YAMATO MND PLUS N RED PVC</t>
  </si>
  <si>
    <t>FG-YAM-FOM-AS-0043</t>
  </si>
  <si>
    <t>YAMATO MND PLUS N BLACK PVC</t>
  </si>
  <si>
    <t>FG-YAM-FOM-AS-0047</t>
  </si>
  <si>
    <t>YAMATO MBD P BLACK BLUE PVC</t>
  </si>
  <si>
    <t>FG-YAM-FOM-AS-0049</t>
  </si>
  <si>
    <t>YAMATO MBD P BLACK GREEN PVC</t>
  </si>
  <si>
    <t>FG-YAM-FOM-AS-0050</t>
  </si>
  <si>
    <t>YAMATO MBD P BLACK BLACK PVC</t>
  </si>
  <si>
    <t>FG-YAM-FOM-AS-0054</t>
  </si>
  <si>
    <t>YAMATO MBD MEMO KIRI P BLACK BLACK</t>
  </si>
  <si>
    <t>FG-YAM-FOM-AS-0056</t>
  </si>
  <si>
    <t>YAMATO MBD PLUS P BLACK RED PVC</t>
  </si>
  <si>
    <t>FG-YAM-FOM-AS-0058</t>
  </si>
  <si>
    <t>YAMATO MBD PLUS P BLACK BLACK PVC</t>
  </si>
  <si>
    <t>FG-YAM-FOM-AS-0059</t>
  </si>
  <si>
    <t>YAMATO MBD MT BLACK P BLACK BLACK UNPAK</t>
  </si>
  <si>
    <t>FG-YAM-FOM-AS-0060</t>
  </si>
  <si>
    <t>YAMATO MBD P BLACK PURPLE</t>
  </si>
  <si>
    <t>FG-YAM-FOM-AS-0061</t>
  </si>
  <si>
    <t>YAMATO MND N PURPLE 299A</t>
  </si>
  <si>
    <t>FG-YAM-FOM-AS-0062</t>
  </si>
  <si>
    <t>YAMATO MND N BLACK PVC EMBOSS</t>
  </si>
  <si>
    <t>FG-YAM-FOM-AS-0063</t>
  </si>
  <si>
    <t>YAMATO MND N BLUE PVC EMBOSS</t>
  </si>
  <si>
    <t>FG-YAS-FOC-AS-0001</t>
  </si>
  <si>
    <t>YASUKA SLIDING N BLUE PVC</t>
  </si>
  <si>
    <t>FG-YAS-FOC-AS-0002</t>
  </si>
  <si>
    <t>YASUKA SLIDING N RED PVC</t>
  </si>
  <si>
    <t>FG-YAS-FOC-AS-0004</t>
  </si>
  <si>
    <t>YASUKA SLIDING N BLACK PVC</t>
  </si>
  <si>
    <t>FG-YUK-WNM-AS-0001</t>
  </si>
  <si>
    <t>YUKI P SILVER BLUE S1</t>
  </si>
  <si>
    <t>FG-YUK-WNM-AS-0002</t>
  </si>
  <si>
    <t>YUKI P SILVER MAROON YK3</t>
  </si>
  <si>
    <t>FG-YUK-WNM-AS-0005</t>
  </si>
  <si>
    <t>YUKI P SILVER GREEN S6</t>
  </si>
  <si>
    <t>FG-YUK-WNM-AS-0006</t>
  </si>
  <si>
    <t>YUKI P SILVER BLUEY1</t>
  </si>
  <si>
    <t>FG-YUK-WNM-AS-0007</t>
  </si>
  <si>
    <t>YUKI P SILVER GREY S2</t>
  </si>
  <si>
    <t>FG-YUK-WNM-AS-0010</t>
  </si>
  <si>
    <t>YUKI P SILVER BLACK L7</t>
  </si>
  <si>
    <t>FG-YUK-WNM-AS-0011</t>
  </si>
  <si>
    <t>YUKI P SILVER GREY Y2</t>
  </si>
  <si>
    <t>FG-YUK-WNM-AS-0016</t>
  </si>
  <si>
    <t>YUKI P SILVER GREY O2</t>
  </si>
  <si>
    <t>FG-YUK-WNM-AS-0021</t>
  </si>
  <si>
    <t>YUKI P SILVER BLUE W1</t>
  </si>
  <si>
    <t>FG-YUK-WNM-AS-0022</t>
  </si>
  <si>
    <t>YUKI P SILVER RED W3</t>
  </si>
  <si>
    <t>FG-YUK-WNM-AS-0023</t>
  </si>
  <si>
    <t>YUKI P SILVER BLACK W7</t>
  </si>
  <si>
    <t>FG-YUK-WNM-AS-0025</t>
  </si>
  <si>
    <t>YUKI P SILVER BROWN INNOVA CAMRY</t>
  </si>
  <si>
    <t>FG-YUK-WNM-AS-0026</t>
  </si>
  <si>
    <t>YUKI N BROWN N4 BORDIR + JOINT SHOES</t>
  </si>
  <si>
    <t>FG-YUK-WNM-AS-0027</t>
  </si>
  <si>
    <t>YUKI P SILVER BLACK O7</t>
  </si>
  <si>
    <t>FG-YUK-WNM-AS-0028</t>
  </si>
  <si>
    <t>YUKI P SILVER BLUE O1</t>
  </si>
  <si>
    <t>FG-ZAO-WNM-AS-0001</t>
  </si>
  <si>
    <t>SPECTA BLACK</t>
  </si>
  <si>
    <t>FG-ZAO-WNM-AS-0002</t>
  </si>
  <si>
    <t>SPECTA RED</t>
  </si>
  <si>
    <t>FG-ZAO-WNM-AS-0003</t>
  </si>
  <si>
    <t>SPECTA ORANGE</t>
  </si>
  <si>
    <t>FG-ZAO-WNM-AS-0004</t>
  </si>
  <si>
    <t>ACHIVA BLACK</t>
  </si>
  <si>
    <t>FG-ZAO-WNM-AS-0005</t>
  </si>
  <si>
    <t>ACHIVA GREY</t>
  </si>
  <si>
    <t>FG-ZAO-WNM-AS-0006</t>
  </si>
  <si>
    <t>SMART B BLACK</t>
  </si>
  <si>
    <t>FG-ZAO-WNM-AS-0007</t>
  </si>
  <si>
    <t>SMART B BLUE</t>
  </si>
  <si>
    <t>FG-ZAO-WNM-AS-0008</t>
  </si>
  <si>
    <t>SMART B GREEN</t>
  </si>
  <si>
    <t>FG-ZAO-WNM-AS-0010</t>
  </si>
  <si>
    <t>EXECUTIVE BLACK</t>
  </si>
  <si>
    <t>FG-ZAO-WNM-AS-0011</t>
  </si>
  <si>
    <t>CHITOSE GRANDE (GREEN)</t>
  </si>
  <si>
    <t>FG-ZAO-WNM-AS-0012</t>
  </si>
  <si>
    <t>CHITOSE CLASSY L ( BLACK )</t>
  </si>
  <si>
    <t>FG-ZAO-WNM-AS-0013</t>
  </si>
  <si>
    <t>CHITOSE GRANDE (BLACK)</t>
  </si>
  <si>
    <t>FG-ZAO-WNM-AS-0014</t>
  </si>
  <si>
    <t>CHITOSE SMART B ( BLUE )</t>
  </si>
  <si>
    <t>FG-ZAO-WNM-AS-0015</t>
  </si>
  <si>
    <t>CHITOSE SPECTA ( BLACK )</t>
  </si>
  <si>
    <t>FG-ZAO-WNM-AS-0016</t>
  </si>
  <si>
    <t>CHITOSE SPECTA ( ORANGE )</t>
  </si>
  <si>
    <t>FG-ZAO-WNM-AS-0018</t>
  </si>
  <si>
    <t>CHITOSE ACHIVA (BLACK)</t>
  </si>
  <si>
    <t>FG-ZAO-WNM-AS-0019</t>
  </si>
  <si>
    <t>SMART B RED</t>
  </si>
  <si>
    <t>FG-ZAO-WNM-AS-0020</t>
  </si>
  <si>
    <t>CHITOSE CRIVELO (BLACK)</t>
  </si>
  <si>
    <t>FG-ZAO-WNM-AS-0021</t>
  </si>
  <si>
    <t>CHITOSE SUPERIOR (BLUE)</t>
  </si>
  <si>
    <t>FG-ZAO-ZAO-AS-0007</t>
  </si>
  <si>
    <t>ADVISIO BLACK</t>
  </si>
  <si>
    <t>FG-ZAO-ZAO-AS-0008</t>
  </si>
  <si>
    <t>ADVISIO BLUE</t>
  </si>
  <si>
    <t>FG-ZAO-ZAO-AS-0010</t>
  </si>
  <si>
    <t>ADVISIO ORANGE</t>
  </si>
  <si>
    <t>FG-ZAO-ZAO-AS-0011</t>
  </si>
  <si>
    <t>BOLD HIGH</t>
  </si>
  <si>
    <t>FG-ZAO-ZAO-AS-0015</t>
  </si>
  <si>
    <t>CLASSY L BLACK</t>
  </si>
  <si>
    <t>FG-ZAO-ZAO-AS-0016</t>
  </si>
  <si>
    <t>CRIVELO BLACK</t>
  </si>
  <si>
    <t>FG-ZAO-ZAO-AS-0017</t>
  </si>
  <si>
    <t>CRIVELO RED</t>
  </si>
  <si>
    <t>FG-ZAO-ZAO-AS-0018</t>
  </si>
  <si>
    <t>CRIVELO GREY</t>
  </si>
  <si>
    <t>FG-ZAO-ZAO-AS-0019</t>
  </si>
  <si>
    <t>DISCUSIO H BLUE</t>
  </si>
  <si>
    <t>FG-ZAO-ZAO-AS-0027</t>
  </si>
  <si>
    <t>DISCUSIO SWC BLUE</t>
  </si>
  <si>
    <t>FG-ZAO-ZAO-AS-0030</t>
  </si>
  <si>
    <t>DISCUSIO SWC RED</t>
  </si>
  <si>
    <t>FG-ZAO-ZAO-AS-0032</t>
  </si>
  <si>
    <t>FOCUS 7014 SNOWY WHITE</t>
  </si>
  <si>
    <t>FG-ZAO-ZAO-AS-0033</t>
  </si>
  <si>
    <t>FOLDIA DESK 4018</t>
  </si>
  <si>
    <t>FG-ZAO-ZAO-AS-0034</t>
  </si>
  <si>
    <t>FOLDIA DESK C 6015 P WHITE  MAHOGANI</t>
  </si>
  <si>
    <t>FG-ZAO-ZAO-AS-0035</t>
  </si>
  <si>
    <t>FONDA BLACK</t>
  </si>
  <si>
    <t>FG-ZAO-ZAO-AS-0036</t>
  </si>
  <si>
    <t>FONDA BLUE</t>
  </si>
  <si>
    <t>FG-ZAO-ZAO-AS-0039</t>
  </si>
  <si>
    <t>GENIO BLACK</t>
  </si>
  <si>
    <t>FG-ZAO-ZAO-AS-0040</t>
  </si>
  <si>
    <t>GRADIENT BLACK</t>
  </si>
  <si>
    <t>FG-ZAO-ZAO-AS-0041</t>
  </si>
  <si>
    <t>GRANDE BLACK</t>
  </si>
  <si>
    <t>FG-ZAO-ZAO-AS-0042</t>
  </si>
  <si>
    <t>GRANDE GREEN</t>
  </si>
  <si>
    <t>FG-ZAO-ZAO-AS-0046</t>
  </si>
  <si>
    <t>GREAT M 1224 BLACK</t>
  </si>
  <si>
    <t>FG-ZAO-ZAO-AS-0047</t>
  </si>
  <si>
    <t>GREAT M 1224 SNOW WHITE</t>
  </si>
  <si>
    <t>FG-ZAO-ZAO-AS-0049</t>
  </si>
  <si>
    <t>GREAT W 1224 SNOW WHITE</t>
  </si>
  <si>
    <t>FG-ZAO-ZAO-AS-0050</t>
  </si>
  <si>
    <t>LUXIE BLACK</t>
  </si>
  <si>
    <t>FG-ZAO-ZAO-AS-0051</t>
  </si>
  <si>
    <t>LUXIE BLUE</t>
  </si>
  <si>
    <t>FG-ZAO-ZAO-AS-0052</t>
  </si>
  <si>
    <t>LUXIE GREY</t>
  </si>
  <si>
    <t>FG-ZAO-ZAO-AS-0053</t>
  </si>
  <si>
    <t>LUXIE ORANGE</t>
  </si>
  <si>
    <t>FG-ZAO-ZAO-AS-0054</t>
  </si>
  <si>
    <t>MAXIO BLACK</t>
  </si>
  <si>
    <t>FG-ZAO-ZAO-AS-0056</t>
  </si>
  <si>
    <t>SION BLACK</t>
  </si>
  <si>
    <t>FG-ZAO-ZAO-AS-0058</t>
  </si>
  <si>
    <t>SLIMO HIGH</t>
  </si>
  <si>
    <t>FG-ZAO-ZAO-AS-0059</t>
  </si>
  <si>
    <t>SLIMO LOW</t>
  </si>
  <si>
    <t>FG-ZAO-ZAO-AS-0062</t>
  </si>
  <si>
    <t>SUPERIOR BLUE</t>
  </si>
  <si>
    <t>FG-ZAO-ZAO-AS-0063</t>
  </si>
  <si>
    <t>SUPERIOR RED</t>
  </si>
  <si>
    <t>FG-ZAO-ZAO-AS-0064</t>
  </si>
  <si>
    <t>SUPERIOR BLACK</t>
  </si>
  <si>
    <t>FG-ZAO-ZAO-AS-0071</t>
  </si>
  <si>
    <t>TEATRO S 09 FABRIC RED</t>
  </si>
  <si>
    <t>FG-ZAO-ZAO-AS-0078</t>
  </si>
  <si>
    <t>TEATRO S 11 FABRIC RED</t>
  </si>
  <si>
    <t>FG-ZAO-ZAO-AS-0085</t>
  </si>
  <si>
    <t>TRAVLER BLACK</t>
  </si>
  <si>
    <t>FG-ZAO-ZAO-AS-0086</t>
  </si>
  <si>
    <t>TRAVLER RED</t>
  </si>
  <si>
    <t>FG-ZAO-ZAO-AS-0087</t>
  </si>
  <si>
    <t>VISSIO BLACK</t>
  </si>
  <si>
    <t>FG-ZAO-ZAO-AS-0088</t>
  </si>
  <si>
    <t>WINNER BLACK</t>
  </si>
  <si>
    <t>FG-ZAO-ZAO-AS-0089</t>
  </si>
  <si>
    <t>WINNER BLUE</t>
  </si>
  <si>
    <t>FG-ZAO-ZAO-AS-0091</t>
  </si>
  <si>
    <t>PATRON BLACK</t>
  </si>
  <si>
    <t>FG-ZAO-ZAO-AS-0092</t>
  </si>
  <si>
    <t>PRADIO BLACK</t>
  </si>
  <si>
    <t>FG-ZAO-ZAO-AS-0093</t>
  </si>
  <si>
    <t>PRADIO BLUE</t>
  </si>
  <si>
    <t>FG-ZAO-ZAO-AS-0094</t>
  </si>
  <si>
    <t>PRIDE BLACK</t>
  </si>
  <si>
    <t>FG-ZAO-ZAO-AS-0095</t>
  </si>
  <si>
    <t>PRIDE BLUE</t>
  </si>
  <si>
    <t>FG-ZAO-ZAO-AS-0096</t>
  </si>
  <si>
    <t>LUXUS BLACK</t>
  </si>
  <si>
    <t>FG-ZAO-ZAO-AS-0097</t>
  </si>
  <si>
    <t>BIONA BLACK</t>
  </si>
  <si>
    <t>FG-ZAO-ZAO-AS-0098</t>
  </si>
  <si>
    <t>KENKO BLACK</t>
  </si>
  <si>
    <t>FG-ZAO-ZAO-AS-0099</t>
  </si>
  <si>
    <t>RAINA BLACK</t>
  </si>
  <si>
    <t>FG-ZAO-ZAO-AS-0100</t>
  </si>
  <si>
    <t>RAINA RED</t>
  </si>
  <si>
    <t>FG-ZAO-ZAO-AS-0101</t>
  </si>
  <si>
    <t>RAINA BLUE</t>
  </si>
  <si>
    <t>FG-ZAO-ZAO-AS-0102</t>
  </si>
  <si>
    <t>SOLUCIA BLACK</t>
  </si>
  <si>
    <t>FG-ZAO-ZAO-AS-0103</t>
  </si>
  <si>
    <t>SOLUCIA RED</t>
  </si>
  <si>
    <t>FG-ZAO-ZAO-AS-0104</t>
  </si>
  <si>
    <t>SOLUCIA BLUE</t>
  </si>
  <si>
    <t>FG-ZAO-ZAO-AS-0105</t>
  </si>
  <si>
    <t>FITTO MH BLACK</t>
  </si>
  <si>
    <t>FG-ZAO-ZAO-AS-0106</t>
  </si>
  <si>
    <t>FITTO MH BLUE</t>
  </si>
  <si>
    <t>FG-ZAO-ZAO-AS-0112</t>
  </si>
  <si>
    <t>DISCUSIO L - BLACK</t>
  </si>
  <si>
    <t>FG-ZAO-ZAO-AS-0113</t>
  </si>
  <si>
    <t>GRADIO BLACK</t>
  </si>
  <si>
    <t>FG-ZAO-ZAO-AS-0114</t>
  </si>
  <si>
    <t>GRADIO ORANGE</t>
  </si>
  <si>
    <t>FG-ZAO-ZAO-AS-0115</t>
  </si>
  <si>
    <t>ACTIVO C - BLACK</t>
  </si>
  <si>
    <t>FG-ZAO-ZAO-AS-0116</t>
  </si>
  <si>
    <t>IDEA F/B/S : GREY / BLUE / BLUE (NYLON B</t>
  </si>
  <si>
    <t>FG-ZAO-ZAO-AS-0117</t>
  </si>
  <si>
    <t>IDEA F/B/S : GREY / BLACK / BLACK (NYLON</t>
  </si>
  <si>
    <t>FG-ZAO-ZAO-AS-0140</t>
  </si>
  <si>
    <t>CFT 1035</t>
  </si>
  <si>
    <t>FG-ZAO-ZAO-AS-0142</t>
  </si>
  <si>
    <t>CRT D10</t>
  </si>
  <si>
    <t>FG-ZAO-ZAO-AS-0147</t>
  </si>
  <si>
    <t>CWS D 8018</t>
  </si>
  <si>
    <t>FG-ZAO-ZAO-AS-0148</t>
  </si>
  <si>
    <t>MEJA FOLDIA C 6015 SNOWY WHITE</t>
  </si>
  <si>
    <t>FG-ZAO-ZAO-AS-0164</t>
  </si>
  <si>
    <t>CDC 5011 SIDE CABINET</t>
  </si>
  <si>
    <t>FG-ZAO-ZAO-AS-0166</t>
  </si>
  <si>
    <t>FOLDIA 4518 FOLDING TABLE</t>
  </si>
  <si>
    <t>FG-ZAO-ZAO-AS-0168</t>
  </si>
  <si>
    <t>VISSO BLACK</t>
  </si>
  <si>
    <t>FG-ZAO-ZAO-AS-0169</t>
  </si>
  <si>
    <t>CHITOSE SUPERIOR (BLACK)</t>
  </si>
  <si>
    <t>FG-ZAO-ZAO-AS-0170</t>
  </si>
  <si>
    <t>SION RED</t>
  </si>
  <si>
    <t>FG-ZAO-ZAO-AS-0171</t>
  </si>
  <si>
    <t>ACTIVO SWC BLACK</t>
  </si>
  <si>
    <t>FG-ZAO-ZAO-AS-0173</t>
  </si>
  <si>
    <t>KENKO HIGH WITH CASTER BLACK</t>
  </si>
  <si>
    <t>FG-ZAO-ZAO-AS-0174</t>
  </si>
  <si>
    <t>KENKO HIGH WITHOUT CASTER BLACK</t>
  </si>
  <si>
    <t>FG-ZAO-ZAO-AS-0175</t>
  </si>
  <si>
    <t>TELESCOPIC CHAIR GREEN</t>
  </si>
  <si>
    <t>FG-ZAO-ZAO-AS-0176</t>
  </si>
  <si>
    <t>CHIBA SW 1830 I</t>
  </si>
  <si>
    <t>FG-ZAO-ZAO-AS-0177</t>
  </si>
  <si>
    <t>PRADIO GREEN</t>
  </si>
  <si>
    <t>FG-ZAO-ZAO-AS-0178</t>
  </si>
  <si>
    <t>ACHIVA RED</t>
  </si>
  <si>
    <t>FG-ZAO-ZAO-AS-0179</t>
  </si>
  <si>
    <t>ACHIVA ORANGE</t>
  </si>
  <si>
    <t>FG-ZAO-ZAO-AS-0180</t>
  </si>
  <si>
    <t>ACHIVA BLUE</t>
  </si>
  <si>
    <t>FG-ZAO-ZAO-AS-0182</t>
  </si>
  <si>
    <t>CRATOS CHAIR RED</t>
  </si>
  <si>
    <t>FG-ZAO-ZAO-AS-0183</t>
  </si>
  <si>
    <t>CRATOS CHAIR BLUE</t>
  </si>
  <si>
    <t>FG-ZAO-ZAO-AS-0184</t>
  </si>
  <si>
    <t>CRATOS CHAIR YELLOW</t>
  </si>
  <si>
    <t>FG-ZAO-ZAO-AS-0185</t>
  </si>
  <si>
    <t>SPECTA GREEN</t>
  </si>
  <si>
    <t>FG-ZAO-ZAO-AS-0186</t>
  </si>
  <si>
    <t>LUXIE YELLOW</t>
  </si>
  <si>
    <t>FG-ZAO-ZAO-AS-0187</t>
  </si>
  <si>
    <t>SOLUCIA GREEN</t>
  </si>
  <si>
    <t>FG-ZAO-ZAO-AS-0188</t>
  </si>
  <si>
    <t>LUXUS AL (B/S : GREY/BLACK)</t>
  </si>
  <si>
    <t>FG-ZAO-ZAO-AS-0189</t>
  </si>
  <si>
    <t>SPECTA BLACK OSCAR PU</t>
  </si>
  <si>
    <t>FG-ZAO-ZAO-SD-0027</t>
  </si>
  <si>
    <t>FG-ZAO-ZAO-SD-0028</t>
  </si>
  <si>
    <t>DISCUSIO SWC GREEN</t>
  </si>
  <si>
    <t>FG-ZAO-ZAO-SD-0029</t>
  </si>
  <si>
    <t>DISCUSIO SWC ORANGE</t>
  </si>
  <si>
    <t>FG-ZAO-ZAO-SD-0030</t>
  </si>
  <si>
    <t>FG-ZAO-ZAO-SD-0169</t>
  </si>
  <si>
    <t>OFFICE SYSTEM SURABAYA BLACK</t>
  </si>
  <si>
    <t>FG-ZAO-ZAO-SD-0170</t>
  </si>
  <si>
    <t>CABLE MANAGEMENT PLASTIC</t>
  </si>
  <si>
    <t>FG-ZAO-ZAO-SD-0173</t>
  </si>
  <si>
    <t>CMT 1224</t>
  </si>
  <si>
    <t>FG-ZAO-ZAO-SD-0174</t>
  </si>
  <si>
    <t>SOFA PRATO 1 SEAT BLACK</t>
  </si>
  <si>
    <t>FG-ZAO-ZAO-SD-0175</t>
  </si>
  <si>
    <t>CWS 4P 7014 WORKSTATION 1470 (4 ORANG)</t>
  </si>
  <si>
    <t>FG-ZAO-ZAO-SD-0176</t>
  </si>
  <si>
    <t>CWS 6P 7014 WORKSTATION 1470 ( 6 ORANG)</t>
  </si>
  <si>
    <t>FG-ZAO-ZAO-SD-0177</t>
  </si>
  <si>
    <t>CMP</t>
  </si>
  <si>
    <t>FG-ZAO-ZAO-SD-0178</t>
  </si>
  <si>
    <t>CHAIR 8013D BLACK</t>
  </si>
  <si>
    <t>FG-ZAO-ZAO-SD-0179</t>
  </si>
  <si>
    <t>CHAIR 8013B BLACK</t>
  </si>
  <si>
    <t>FG-ZAO-ZAO-SD-0180</t>
  </si>
  <si>
    <t>CHAIR 8216B BLACK</t>
  </si>
  <si>
    <t>FG-ZAO-ZAO-SD-0181</t>
  </si>
  <si>
    <t>FG-ZAO-ZAO-SD-0182</t>
  </si>
  <si>
    <t>CFF 1035 FABRIC PARTITION</t>
  </si>
  <si>
    <t>FG-ZAO-ZAO-SD-0183</t>
  </si>
  <si>
    <t>FG-ZAO-ZAO-SD-0184</t>
  </si>
  <si>
    <t>FG-ZAO-ZAO-SD-0185</t>
  </si>
  <si>
    <t>CFA 1235</t>
  </si>
  <si>
    <t>FG-ZAO-ZAO-SD-0186</t>
  </si>
  <si>
    <t>SOFA PRATO 3 BLACK</t>
  </si>
  <si>
    <t>FG-ZAO-ZAO-SD-0187</t>
  </si>
  <si>
    <t>CCS 4014</t>
  </si>
  <si>
    <t>FG-ZAO-ZAO-SD-0193</t>
  </si>
  <si>
    <t>CDC 5075</t>
  </si>
  <si>
    <t>FG-ZAO-ZAO-SD-0194</t>
  </si>
  <si>
    <t>CMT 1018</t>
  </si>
  <si>
    <t>FG-ZAO-ZAO-SD-0195</t>
  </si>
  <si>
    <t>CWS 2M 7016</t>
  </si>
  <si>
    <t>FG-ZAO-ZAO-SD-0196</t>
  </si>
  <si>
    <t>CWS 3M 6012</t>
  </si>
  <si>
    <t>FG-ZAO-ZAO-SD-0197</t>
  </si>
  <si>
    <t>CWS 4P 6012</t>
  </si>
  <si>
    <t>FG-ZAO-ZAO-SD-0198</t>
  </si>
  <si>
    <t>CWS 1M 7016</t>
  </si>
  <si>
    <t>FG-ZAO-ZAO-SD-0199</t>
  </si>
  <si>
    <t>TEATRO S 09 FABRIC BLACK</t>
  </si>
  <si>
    <t>FG-ZAO-ZAO-SD-0203</t>
  </si>
  <si>
    <t>SAMPLE SURABAYA 1</t>
  </si>
  <si>
    <t>FG-ZAO-ZAO-SD-0204</t>
  </si>
  <si>
    <t>TEATRO S 09 FABRIC ORANGE</t>
  </si>
  <si>
    <t>FG-ZAO-ZAO-SD-0205</t>
  </si>
  <si>
    <t>TEATRO S 09 FABRIC GREEN</t>
  </si>
  <si>
    <t>FG-ZAO-ZAO-SD-0206</t>
  </si>
  <si>
    <t>CWS 4M 7016</t>
  </si>
  <si>
    <t>FG-ZAO-ZAO-SD-0208</t>
  </si>
  <si>
    <t>SAMPLE PART NURSING BED</t>
  </si>
  <si>
    <t>FG-ZAO-ZAO-WL-0001</t>
  </si>
  <si>
    <t>ERGO DESK MT 1224 PSO</t>
  </si>
  <si>
    <t>Grand Total</t>
  </si>
  <si>
    <t>Material</t>
  </si>
  <si>
    <t>Material description</t>
  </si>
  <si>
    <t>SLoc</t>
  </si>
  <si>
    <t>Total</t>
  </si>
  <si>
    <t>FG-850-WNM</t>
  </si>
  <si>
    <t>FG-AJC-WNM</t>
  </si>
  <si>
    <t>FG-AMJ-WNM</t>
  </si>
  <si>
    <t>FG-ATC-LPS</t>
  </si>
  <si>
    <t>FG-AYU-SCH</t>
  </si>
  <si>
    <t>FG-CAE-HBC</t>
  </si>
  <si>
    <t>FG-CAL-FOC</t>
  </si>
  <si>
    <t>FG-CAV-HBR</t>
  </si>
  <si>
    <t>FG-CAV-SCH</t>
  </si>
  <si>
    <t>FG-CHI-OTH</t>
  </si>
  <si>
    <t>FG-CHI-STO</t>
  </si>
  <si>
    <t>FG-CHI-WNM</t>
  </si>
  <si>
    <t>FG-COF-HBR</t>
  </si>
  <si>
    <t>FG-COL-STO</t>
  </si>
  <si>
    <t>FG-COS-FOC</t>
  </si>
  <si>
    <t>FG-COS-FOM</t>
  </si>
  <si>
    <t>FG-COZ-WNM</t>
  </si>
  <si>
    <t>CPR</t>
  </si>
  <si>
    <t>FG-CPR-CPR</t>
  </si>
  <si>
    <t>NSB</t>
  </si>
  <si>
    <t>FG-CSR-NSB</t>
  </si>
  <si>
    <t>FG-CST-WNM</t>
  </si>
  <si>
    <t>FG-DAI-FOC</t>
  </si>
  <si>
    <t>FG-DAI-FOM</t>
  </si>
  <si>
    <t>FG-DRA-DRG</t>
  </si>
  <si>
    <t>FG-DUO-WNM</t>
  </si>
  <si>
    <t>FG-ECH-SCH</t>
  </si>
  <si>
    <t>FG-ECO-SCH</t>
  </si>
  <si>
    <t>FG-EPO-WNM</t>
  </si>
  <si>
    <t>FG-ET1-WNM</t>
  </si>
  <si>
    <t>FG-ETD-WNM</t>
  </si>
  <si>
    <t>FG-FIT-WNM</t>
  </si>
  <si>
    <t>FG-FLN-DRG</t>
  </si>
  <si>
    <t>FG-FLO-HBR</t>
  </si>
  <si>
    <t>FG-FRO-WNM</t>
  </si>
  <si>
    <t>FG-FTC-HBR</t>
  </si>
  <si>
    <t>FG-FTU-WNM</t>
  </si>
  <si>
    <t>FG-GLO-HBR</t>
  </si>
  <si>
    <t>FG-HAN-HBR</t>
  </si>
  <si>
    <t>FG-HBR-HBR</t>
  </si>
  <si>
    <t>FG-HOB-HBR</t>
  </si>
  <si>
    <t>FG-HTU-WNM</t>
  </si>
  <si>
    <t>FG-INE-WNM</t>
  </si>
  <si>
    <t>FG-JAS-WNM</t>
  </si>
  <si>
    <t>FG-JFM-WNM</t>
  </si>
  <si>
    <t>FG-JIR-HBR</t>
  </si>
  <si>
    <t>FG-KAS-WNM</t>
  </si>
  <si>
    <t>KAW</t>
  </si>
  <si>
    <t>FG-KAW-KAW</t>
  </si>
  <si>
    <t>FG-KEI-SCH</t>
  </si>
  <si>
    <t>FG-KOG-LPS</t>
  </si>
  <si>
    <t>FG-KTG-LPS</t>
  </si>
  <si>
    <t>FG-KUM-OTH</t>
  </si>
  <si>
    <t>FG-KUM-WNM</t>
  </si>
  <si>
    <t>FG-LEO-HBR</t>
  </si>
  <si>
    <t>FG-LNO-WNM</t>
  </si>
  <si>
    <t>FG-LOT-WNM</t>
  </si>
  <si>
    <t>FG-MAN-SCH</t>
  </si>
  <si>
    <t>FG-MAN-WNM</t>
  </si>
  <si>
    <t>FG-MIZ-OTH</t>
  </si>
  <si>
    <t>FG-MTU-WNM</t>
  </si>
  <si>
    <t>FG-NEO-WNM</t>
  </si>
  <si>
    <t>FG-NSB-NSB</t>
  </si>
  <si>
    <t>FG-OFF-DRG</t>
  </si>
  <si>
    <t>FG-OFF-STO</t>
  </si>
  <si>
    <t>FG-OKA-WNM</t>
  </si>
  <si>
    <t>FG-OLI-HBR</t>
  </si>
  <si>
    <t>FG-OLI-LPS</t>
  </si>
  <si>
    <t>FG-OLI-SCH</t>
  </si>
  <si>
    <t>FG-OLI-WNM</t>
  </si>
  <si>
    <t>FG-OND-WNM</t>
  </si>
  <si>
    <t>FG-OPT-NSB</t>
  </si>
  <si>
    <t>FG-OTH-LPS</t>
  </si>
  <si>
    <t>FG-OTH-OTH</t>
  </si>
  <si>
    <t>FG-OTH-SCH</t>
  </si>
  <si>
    <t>FG-OTH-STO</t>
  </si>
  <si>
    <t>FG-PAR-DRG</t>
  </si>
  <si>
    <t>FG-PAR-OTH</t>
  </si>
  <si>
    <t>FG-PRI-HBR</t>
  </si>
  <si>
    <t>FG-PUS-DRG</t>
  </si>
  <si>
    <t>FG-PUS-OTH</t>
  </si>
  <si>
    <t>FG-RAK-STO</t>
  </si>
  <si>
    <t>FG-RIB-HBR</t>
  </si>
  <si>
    <t>FG-RIB-SCH</t>
  </si>
  <si>
    <t>FG-RNY-OTH</t>
  </si>
  <si>
    <t>ROL</t>
  </si>
  <si>
    <t>FG-ROL-ROL</t>
  </si>
  <si>
    <t>FG-SAK-HBR</t>
  </si>
  <si>
    <t>FG-SAM-HBR</t>
  </si>
  <si>
    <t>FG-SAN-HBR</t>
  </si>
  <si>
    <t>FG-SHI-SCH</t>
  </si>
  <si>
    <t>FG-SHO-HBR</t>
  </si>
  <si>
    <t>FG-SHO-SCH</t>
  </si>
  <si>
    <t>FG-SHO-STO</t>
  </si>
  <si>
    <t>FG-SHO-WNM</t>
  </si>
  <si>
    <t>FG-SMR-NSB</t>
  </si>
  <si>
    <t>FG-SMS-LPS</t>
  </si>
  <si>
    <t>FG-SOF-LPS</t>
  </si>
  <si>
    <t>FG-TAR-HBR</t>
  </si>
  <si>
    <t>FG-TRO-OTH</t>
  </si>
  <si>
    <t>FG-TUH-WNM</t>
  </si>
  <si>
    <t>-UM</t>
  </si>
  <si>
    <t>FG-UNI-SCH</t>
  </si>
  <si>
    <t>FG-VIS-WNM</t>
  </si>
  <si>
    <t>FG-WAG-STO</t>
  </si>
  <si>
    <t>FG-YAM-FOC</t>
  </si>
  <si>
    <t>FG-YAM-FOM</t>
  </si>
  <si>
    <t>FG-YAS-FOC</t>
  </si>
  <si>
    <t>FG-YUK-WNM</t>
  </si>
  <si>
    <t>FG-ZAO-WNM</t>
  </si>
  <si>
    <t>FG-ZAO-ZAO</t>
  </si>
  <si>
    <t>Row Labels</t>
  </si>
  <si>
    <t>Sum of Total</t>
  </si>
  <si>
    <t>ITEM</t>
  </si>
  <si>
    <t>MATERIAL</t>
  </si>
  <si>
    <t>QTY SAP</t>
  </si>
  <si>
    <t>QTY FISIK</t>
  </si>
  <si>
    <t>Price</t>
  </si>
  <si>
    <t>Amount SAP</t>
  </si>
  <si>
    <t>Amount Fisik</t>
  </si>
  <si>
    <t>SELISIH QTY</t>
  </si>
  <si>
    <t>SELISIH OPNAME</t>
  </si>
  <si>
    <t xml:space="preserve">KUMI MD 120X60X75 TAEKWANG </t>
  </si>
  <si>
    <t>YAMATO NPC P DARK GREY- BLACK PVC</t>
  </si>
  <si>
    <t>CAESAR N BLUE V1</t>
  </si>
  <si>
    <t>AMBALAN CHIBA SL 1830 G</t>
  </si>
  <si>
    <t>CAESAR N BROWN OZ.O51</t>
  </si>
  <si>
    <t>TU â€“ 6012 LOW P BLACK  PASTEL OAK</t>
  </si>
  <si>
    <t xml:space="preserve">CAVIS  P CREAM STMM GREEN L6 </t>
  </si>
  <si>
    <t>FOLDABLE WARD BED NAVY BLUE</t>
  </si>
  <si>
    <t>BENCH WB-35 NW</t>
  </si>
  <si>
    <t>CAESAR N CREAM O5</t>
  </si>
  <si>
    <t>ICU BED ORANGE</t>
  </si>
  <si>
    <t>CAESAR N BLACK V7</t>
  </si>
  <si>
    <t>CAESAR N RED AL11</t>
  </si>
  <si>
    <t>CAESAR N RED O3</t>
  </si>
  <si>
    <t>CAESAR N BLUE O1</t>
  </si>
  <si>
    <t>CAESAR N DISCO BLUE</t>
  </si>
  <si>
    <t>CAESAR P BLACK BROWN OZ.051</t>
  </si>
  <si>
    <t>FLORA H N POLOS P BLUE LIGHT BLUE</t>
  </si>
  <si>
    <t xml:space="preserve">KUMI WS 1224 BLACK DBO </t>
  </si>
  <si>
    <t>MAPLE RACK L HD Â 1267X42X1800</t>
  </si>
  <si>
    <t xml:space="preserve">FLORA RC 71 P WHITE WHITE </t>
  </si>
  <si>
    <t>FLORA H N POLOS P GREEN LIGHT GREEN</t>
  </si>
  <si>
    <t>CAESAR N GREY O2</t>
  </si>
  <si>
    <t>FG-OTH-OTH-SD-0023</t>
  </si>
  <si>
    <t>MEJA RESEPSIONIS 2400X1150X700 MM TACO</t>
  </si>
  <si>
    <t>CAESAR N BLUE D1</t>
  </si>
  <si>
    <t>CAESAR N CREAM N5</t>
  </si>
  <si>
    <t>RM-ZAO-000-00-0062</t>
  </si>
  <si>
    <t>CAESAR N BROWN N4</t>
  </si>
  <si>
    <t>FOLDABLE DESK GREEN</t>
  </si>
  <si>
    <t>RM-ZAO-OTH-00-0049</t>
  </si>
  <si>
    <t>KUMI MD BLACK DARK BROWN OAK ( DBO ) 160</t>
  </si>
  <si>
    <t>YAMATO NPC P DARK GREY- RED PVC</t>
  </si>
  <si>
    <t>RM-ZAO-000-00-0091</t>
  </si>
  <si>
    <t>CAESAR N RED V3</t>
  </si>
  <si>
    <t>RM-ZAO-000-00-0095</t>
  </si>
  <si>
    <t>CAESAR N BLACK L7</t>
  </si>
  <si>
    <t>RM-ZAO-PLS-00-0012</t>
  </si>
  <si>
    <t>TEATRO S 11 FABRIC BLACK</t>
  </si>
  <si>
    <t>SF-CAV-I06-PC-0015</t>
  </si>
  <si>
    <t>CAESAR N GREEN L6</t>
  </si>
  <si>
    <t xml:space="preserve">CAESAR N L1 BORDIR + MIKA </t>
  </si>
  <si>
    <t>RM-ZAO-000</t>
  </si>
  <si>
    <t>RM-ZAO-OTH</t>
  </si>
  <si>
    <t>RM-ZAO-PLS</t>
  </si>
  <si>
    <t>SF-CAV-I06</t>
  </si>
  <si>
    <t>Average of Price</t>
  </si>
  <si>
    <t>#</t>
  </si>
  <si>
    <t>Values</t>
  </si>
  <si>
    <t>Sum of #</t>
  </si>
  <si>
    <t>@</t>
  </si>
  <si>
    <t>VALUE</t>
  </si>
  <si>
    <t>Update sampai tanggal 31 Juli 2023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</si>
</sst>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\-??_);_(@_)"/>
    <numFmt numFmtId="165" formatCode="_(* #,##0_);_(* \(#,##0\);_(* &quot;-&quot;??_);_(@_)"/>
    <numFmt numFmtId="166" formatCode="_(* #,##0.00_);_(* \(#,##0.00\);_(* \-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23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1">
    <fill>
      <patternFill patternType="none"/>
    </fill>
    <fill>
      <patternFill patternType="gray125"/>
    </fill>
    <fill>
      <patternFill patternType="solid">
        <fgColor rgb="FFDCE6F2"/>
        <bgColor rgb="FFD9D9D9"/>
      </patternFill>
    </fill>
    <fill>
      <patternFill patternType="solid">
        <fgColor rgb="FFD9D9D9"/>
        <bgColor rgb="FFD7E4BD"/>
      </patternFill>
    </fill>
    <fill>
      <patternFill patternType="solid">
        <fgColor theme="8" tint="0.59999389629810485"/>
        <bgColor rgb="FFFFC000"/>
      </patternFill>
    </fill>
    <fill>
      <patternFill patternType="solid">
        <fgColor theme="7" tint="0.59999389629810485"/>
        <bgColor rgb="FFFFC000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theme="5" tint="0.39997558519241921"/>
        <bgColor rgb="FFFFC000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41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54"/>
        <bgColor indexed="23"/>
      </patternFill>
    </fill>
    <fill>
      <patternFill patternType="solid">
        <fgColor indexed="52"/>
        <bgColor indexed="53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5" tint="0.39997558519241921"/>
        <bgColor rgb="FFD7E4BD"/>
      </patternFill>
    </fill>
    <fill>
      <patternFill patternType="solid">
        <fgColor theme="8" tint="0.59999389629810485"/>
        <bgColor rgb="FFD7E4BD"/>
      </patternFill>
    </fill>
    <fill>
      <patternFill patternType="solid">
        <fgColor theme="7" tint="0.59999389629810485"/>
        <bgColor rgb="FFD7E4BD"/>
      </patternFill>
    </fill>
    <fill>
      <patternFill patternType="solid">
        <fgColor theme="6" tint="0.39997558519241921"/>
        <bgColor rgb="FFFFC000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8" tint="0.79998168889431442"/>
        <bgColor rgb="FFFFC000"/>
      </patternFill>
    </fill>
    <fill>
      <patternFill patternType="solid">
        <fgColor rgb="FFFFFF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 applyBorder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Border="0" applyProtection="0"/>
    <xf numFmtId="0" fontId="9" fillId="0" borderId="0"/>
    <xf numFmtId="166" fontId="9" fillId="0" borderId="0" applyBorder="0" applyProtection="0"/>
    <xf numFmtId="0" fontId="11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6" borderId="9" applyNumberFormat="0" applyAlignment="0" applyProtection="0"/>
    <xf numFmtId="0" fontId="15" fillId="18" borderId="10" applyNumberFormat="0" applyAlignment="0" applyProtection="0"/>
    <xf numFmtId="0" fontId="16" fillId="0" borderId="0"/>
    <xf numFmtId="0" fontId="17" fillId="11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9" applyNumberFormat="0" applyAlignment="0" applyProtection="0"/>
    <xf numFmtId="0" fontId="22" fillId="0" borderId="14" applyNumberFormat="0" applyFill="0" applyAlignment="0" applyProtection="0"/>
    <xf numFmtId="0" fontId="23" fillId="19" borderId="0" applyNumberFormat="0" applyBorder="0" applyAlignment="0" applyProtection="0"/>
    <xf numFmtId="0" fontId="10" fillId="0" borderId="0"/>
    <xf numFmtId="0" fontId="16" fillId="0" borderId="0"/>
    <xf numFmtId="0" fontId="10" fillId="0" borderId="0"/>
    <xf numFmtId="0" fontId="9" fillId="20" borderId="15" applyNumberFormat="0" applyAlignment="0" applyProtection="0"/>
    <xf numFmtId="0" fontId="24" fillId="6" borderId="16" applyNumberFormat="0" applyAlignment="0" applyProtection="0"/>
    <xf numFmtId="9" fontId="16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8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64" fontId="0" fillId="0" borderId="0" xfId="1" applyNumberFormat="1" applyFont="1"/>
    <xf numFmtId="164" fontId="0" fillId="0" borderId="0" xfId="0" applyNumberFormat="1" applyAlignment="1">
      <alignment vertical="center"/>
    </xf>
    <xf numFmtId="164" fontId="0" fillId="0" borderId="3" xfId="1" applyNumberFormat="1" applyFont="1" applyBorder="1" applyAlignment="1" applyProtection="1">
      <alignment vertical="center"/>
    </xf>
    <xf numFmtId="166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0" fillId="3" borderId="3" xfId="0" applyNumberForma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>
      <alignment horizontal="center" vertical="center"/>
    </xf>
    <xf numFmtId="37" fontId="0" fillId="0" borderId="3" xfId="1" applyNumberFormat="1" applyFont="1" applyBorder="1" applyProtection="1"/>
    <xf numFmtId="0" fontId="7" fillId="4" borderId="3" xfId="0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vertical="center"/>
    </xf>
    <xf numFmtId="9" fontId="7" fillId="4" borderId="3" xfId="4" applyFont="1" applyFill="1" applyBorder="1" applyAlignment="1" applyProtection="1">
      <alignment vertical="center"/>
    </xf>
    <xf numFmtId="9" fontId="6" fillId="0" borderId="2" xfId="4" applyFont="1" applyBorder="1" applyAlignment="1" applyProtection="1">
      <alignment horizontal="center" vertical="center"/>
    </xf>
    <xf numFmtId="43" fontId="0" fillId="0" borderId="0" xfId="0" applyNumberFormat="1"/>
    <xf numFmtId="9" fontId="7" fillId="5" borderId="3" xfId="4" applyFont="1" applyFill="1" applyBorder="1" applyAlignment="1" applyProtection="1">
      <alignment vertical="center"/>
    </xf>
    <xf numFmtId="0" fontId="7" fillId="5" borderId="3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vertical="center" wrapText="1"/>
      <protection locked="0"/>
    </xf>
    <xf numFmtId="17" fontId="7" fillId="0" borderId="0" xfId="0" applyNumberFormat="1" applyFont="1" applyAlignment="1">
      <alignment vertical="center"/>
    </xf>
    <xf numFmtId="10" fontId="0" fillId="3" borderId="3" xfId="4" applyNumberFormat="1" applyFont="1" applyFill="1" applyBorder="1" applyAlignment="1">
      <alignment vertical="center"/>
    </xf>
    <xf numFmtId="9" fontId="6" fillId="0" borderId="2" xfId="4" applyFont="1" applyBorder="1" applyAlignment="1" applyProtection="1">
      <alignment horizontal="left" vertical="center"/>
    </xf>
    <xf numFmtId="9" fontId="5" fillId="0" borderId="2" xfId="4" applyFont="1" applyBorder="1" applyAlignment="1" applyProtection="1">
      <alignment horizontal="left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64" fontId="0" fillId="0" borderId="2" xfId="1" applyNumberFormat="1" applyFont="1" applyBorder="1" applyAlignment="1" applyProtection="1">
      <alignment vertical="center"/>
    </xf>
    <xf numFmtId="164" fontId="7" fillId="5" borderId="7" xfId="0" applyNumberFormat="1" applyFont="1" applyFill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7" xfId="1" applyNumberFormat="1" applyFont="1" applyBorder="1" applyProtection="1"/>
    <xf numFmtId="0" fontId="0" fillId="3" borderId="7" xfId="0" applyFill="1" applyBorder="1" applyAlignment="1">
      <alignment vertical="center"/>
    </xf>
    <xf numFmtId="9" fontId="6" fillId="0" borderId="2" xfId="4" applyFont="1" applyBorder="1" applyAlignment="1" applyProtection="1">
      <alignment horizontal="left" vertical="center" wrapText="1"/>
    </xf>
    <xf numFmtId="9" fontId="5" fillId="0" borderId="2" xfId="4" applyFont="1" applyBorder="1" applyAlignment="1" applyProtection="1">
      <alignment horizontal="left" vertical="center" wrapText="1"/>
    </xf>
    <xf numFmtId="0" fontId="7" fillId="8" borderId="3" xfId="0" applyFont="1" applyFill="1" applyBorder="1" applyAlignment="1">
      <alignment horizontal="center" vertical="center"/>
    </xf>
    <xf numFmtId="164" fontId="7" fillId="8" borderId="7" xfId="0" applyNumberFormat="1" applyFont="1" applyFill="1" applyBorder="1" applyAlignment="1">
      <alignment vertical="center"/>
    </xf>
    <xf numFmtId="164" fontId="7" fillId="8" borderId="3" xfId="0" applyNumberFormat="1" applyFont="1" applyFill="1" applyBorder="1" applyAlignment="1">
      <alignment vertical="center"/>
    </xf>
    <xf numFmtId="165" fontId="7" fillId="8" borderId="3" xfId="0" applyNumberFormat="1" applyFont="1" applyFill="1" applyBorder="1" applyAlignment="1">
      <alignment vertical="center"/>
    </xf>
    <xf numFmtId="9" fontId="7" fillId="8" borderId="3" xfId="4" applyFont="1" applyFill="1" applyBorder="1" applyAlignment="1" applyProtection="1">
      <alignment vertical="center"/>
    </xf>
    <xf numFmtId="0" fontId="7" fillId="8" borderId="3" xfId="0" applyFont="1" applyFill="1" applyBorder="1" applyAlignment="1">
      <alignment vertical="center"/>
    </xf>
    <xf numFmtId="37" fontId="0" fillId="0" borderId="3" xfId="0" applyNumberFormat="1" applyBorder="1" applyAlignment="1">
      <alignment vertical="center"/>
    </xf>
    <xf numFmtId="164" fontId="0" fillId="0" borderId="0" xfId="0" applyNumberFormat="1"/>
    <xf numFmtId="0" fontId="7" fillId="8" borderId="8" xfId="0" applyFont="1" applyFill="1" applyBorder="1" applyAlignment="1">
      <alignment horizontal="center" vertical="center"/>
    </xf>
    <xf numFmtId="164" fontId="28" fillId="0" borderId="7" xfId="1" applyNumberFormat="1" applyFont="1" applyBorder="1" applyProtection="1"/>
    <xf numFmtId="164" fontId="0" fillId="21" borderId="3" xfId="0" applyNumberFormat="1" applyFill="1" applyBorder="1" applyAlignment="1">
      <alignment vertical="center"/>
    </xf>
    <xf numFmtId="37" fontId="29" fillId="4" borderId="7" xfId="1" applyNumberFormat="1" applyFont="1" applyFill="1" applyBorder="1" applyAlignment="1" applyProtection="1">
      <alignment vertical="center"/>
    </xf>
    <xf numFmtId="164" fontId="0" fillId="22" borderId="3" xfId="0" applyNumberFormat="1" applyFill="1" applyBorder="1" applyAlignment="1">
      <alignment vertical="center"/>
    </xf>
    <xf numFmtId="9" fontId="0" fillId="22" borderId="3" xfId="4" applyFont="1" applyFill="1" applyBorder="1" applyAlignment="1">
      <alignment vertical="center"/>
    </xf>
    <xf numFmtId="164" fontId="7" fillId="5" borderId="3" xfId="0" applyNumberFormat="1" applyFont="1" applyFill="1" applyBorder="1" applyAlignment="1">
      <alignment vertical="center"/>
    </xf>
    <xf numFmtId="10" fontId="28" fillId="23" borderId="3" xfId="4" applyNumberFormat="1" applyFont="1" applyFill="1" applyBorder="1" applyAlignment="1">
      <alignment vertical="center"/>
    </xf>
    <xf numFmtId="37" fontId="29" fillId="5" borderId="7" xfId="1" applyNumberFormat="1" applyFont="1" applyFill="1" applyBorder="1" applyAlignment="1" applyProtection="1">
      <alignment vertical="center"/>
    </xf>
    <xf numFmtId="0" fontId="29" fillId="5" borderId="3" xfId="4" applyNumberFormat="1" applyFont="1" applyFill="1" applyBorder="1" applyAlignment="1">
      <alignment vertical="center"/>
    </xf>
    <xf numFmtId="37" fontId="29" fillId="8" borderId="7" xfId="1" applyNumberFormat="1" applyFont="1" applyFill="1" applyBorder="1" applyAlignment="1" applyProtection="1">
      <alignment vertical="center"/>
    </xf>
    <xf numFmtId="164" fontId="7" fillId="24" borderId="3" xfId="0" applyNumberFormat="1" applyFont="1" applyFill="1" applyBorder="1" applyAlignment="1">
      <alignment vertical="center"/>
    </xf>
    <xf numFmtId="165" fontId="7" fillId="24" borderId="3" xfId="0" applyNumberFormat="1" applyFont="1" applyFill="1" applyBorder="1" applyAlignment="1">
      <alignment vertical="center"/>
    </xf>
    <xf numFmtId="10" fontId="7" fillId="24" borderId="3" xfId="4" applyNumberFormat="1" applyFont="1" applyFill="1" applyBorder="1" applyAlignment="1">
      <alignment vertical="center"/>
    </xf>
    <xf numFmtId="37" fontId="29" fillId="24" borderId="7" xfId="1" applyNumberFormat="1" applyFont="1" applyFill="1" applyBorder="1" applyAlignment="1" applyProtection="1">
      <alignment vertical="center"/>
    </xf>
    <xf numFmtId="0" fontId="0" fillId="25" borderId="3" xfId="0" applyFill="1" applyBorder="1" applyAlignment="1">
      <alignment vertical="center"/>
    </xf>
    <xf numFmtId="0" fontId="7" fillId="24" borderId="3" xfId="0" applyFont="1" applyFill="1" applyBorder="1" applyAlignment="1">
      <alignment vertical="center"/>
    </xf>
    <xf numFmtId="164" fontId="28" fillId="25" borderId="3" xfId="0" applyNumberFormat="1" applyFont="1" applyFill="1" applyBorder="1" applyAlignment="1">
      <alignment vertical="center"/>
    </xf>
    <xf numFmtId="164" fontId="0" fillId="25" borderId="3" xfId="0" applyNumberFormat="1" applyFill="1" applyBorder="1" applyAlignment="1">
      <alignment vertical="center"/>
    </xf>
    <xf numFmtId="9" fontId="0" fillId="25" borderId="3" xfId="4" applyFont="1" applyFill="1" applyBorder="1" applyAlignment="1">
      <alignment vertical="center"/>
    </xf>
    <xf numFmtId="0" fontId="7" fillId="24" borderId="3" xfId="0" applyFont="1" applyFill="1" applyBorder="1" applyAlignment="1">
      <alignment horizontal="center" vertical="center"/>
    </xf>
    <xf numFmtId="0" fontId="0" fillId="0" borderId="7" xfId="1" applyNumberFormat="1" applyFont="1" applyBorder="1" applyProtection="1"/>
    <xf numFmtId="0" fontId="0" fillId="0" borderId="0" xfId="0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0" borderId="3" xfId="1" applyNumberFormat="1" applyFont="1" applyBorder="1" applyProtection="1"/>
    <xf numFmtId="0" fontId="7" fillId="2" borderId="0" xfId="0" applyFont="1" applyFill="1" applyBorder="1" applyAlignment="1">
      <alignment horizontal="center" vertical="center"/>
    </xf>
    <xf numFmtId="164" fontId="0" fillId="0" borderId="3" xfId="1" applyNumberFormat="1" applyFont="1" applyBorder="1" applyProtection="1"/>
    <xf numFmtId="0" fontId="7" fillId="4" borderId="1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26" borderId="3" xfId="0" applyFont="1" applyFill="1" applyBorder="1" applyAlignment="1">
      <alignment horizontal="center" vertical="center"/>
    </xf>
    <xf numFmtId="164" fontId="1" fillId="0" borderId="3" xfId="1" applyNumberFormat="1" applyFont="1" applyBorder="1" applyAlignment="1" applyProtection="1">
      <alignment vertical="center"/>
    </xf>
    <xf numFmtId="164" fontId="7" fillId="27" borderId="3" xfId="0" applyNumberFormat="1" applyFont="1" applyFill="1" applyBorder="1" applyAlignment="1">
      <alignment vertical="center"/>
    </xf>
    <xf numFmtId="164" fontId="7" fillId="26" borderId="3" xfId="0" applyNumberFormat="1" applyFont="1" applyFill="1" applyBorder="1" applyAlignment="1">
      <alignment vertical="center"/>
    </xf>
    <xf numFmtId="165" fontId="29" fillId="26" borderId="3" xfId="1" applyNumberFormat="1" applyFont="1" applyFill="1" applyBorder="1" applyAlignment="1" applyProtection="1">
      <alignment vertical="center"/>
    </xf>
    <xf numFmtId="37" fontId="29" fillId="4" borderId="3" xfId="1" applyNumberFormat="1" applyFont="1" applyFill="1" applyBorder="1" applyAlignment="1" applyProtection="1">
      <alignment vertical="center"/>
    </xf>
    <xf numFmtId="9" fontId="0" fillId="26" borderId="3" xfId="4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6" fillId="0" borderId="21" xfId="0" applyFont="1" applyBorder="1" applyAlignment="1" applyProtection="1">
      <alignment vertical="center"/>
      <protection locked="0"/>
    </xf>
    <xf numFmtId="165" fontId="1" fillId="0" borderId="21" xfId="1" applyNumberFormat="1" applyFont="1" applyBorder="1"/>
    <xf numFmtId="164" fontId="1" fillId="0" borderId="21" xfId="1" applyNumberFormat="1" applyFont="1" applyBorder="1" applyAlignment="1" applyProtection="1">
      <alignment vertical="center"/>
    </xf>
    <xf numFmtId="0" fontId="28" fillId="0" borderId="21" xfId="0" applyFont="1" applyBorder="1" applyAlignment="1">
      <alignment horizontal="center"/>
    </xf>
    <xf numFmtId="165" fontId="28" fillId="0" borderId="21" xfId="1" applyNumberFormat="1" applyFont="1" applyBorder="1"/>
    <xf numFmtId="0" fontId="0" fillId="0" borderId="21" xfId="0" applyBorder="1"/>
    <xf numFmtId="37" fontId="0" fillId="0" borderId="7" xfId="0" applyNumberFormat="1" applyBorder="1" applyAlignment="1">
      <alignment vertical="center"/>
    </xf>
    <xf numFmtId="0" fontId="7" fillId="8" borderId="7" xfId="0" applyFont="1" applyFill="1" applyBorder="1" applyAlignment="1">
      <alignment horizontal="center" vertical="center"/>
    </xf>
    <xf numFmtId="164" fontId="0" fillId="21" borderId="7" xfId="0" applyNumberForma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/>
    </xf>
    <xf numFmtId="37" fontId="0" fillId="0" borderId="7" xfId="1" applyNumberFormat="1" applyFont="1" applyBorder="1" applyProtection="1"/>
    <xf numFmtId="9" fontId="7" fillId="5" borderId="7" xfId="4" applyFont="1" applyFill="1" applyBorder="1" applyAlignment="1" applyProtection="1">
      <alignment vertical="center"/>
    </xf>
    <xf numFmtId="10" fontId="28" fillId="23" borderId="7" xfId="4" applyNumberFormat="1" applyFont="1" applyFill="1" applyBorder="1" applyAlignment="1">
      <alignment vertical="center"/>
    </xf>
    <xf numFmtId="0" fontId="7" fillId="24" borderId="21" xfId="0" applyFont="1" applyFill="1" applyBorder="1" applyAlignment="1">
      <alignment horizontal="center" vertical="center" wrapText="1"/>
    </xf>
    <xf numFmtId="0" fontId="7" fillId="24" borderId="21" xfId="0" quotePrefix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4" borderId="2" xfId="0" applyFont="1" applyFill="1" applyBorder="1" applyAlignment="1">
      <alignment horizontal="center" vertical="center"/>
    </xf>
    <xf numFmtId="0" fontId="7" fillId="2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26" borderId="3" xfId="0" applyFont="1" applyFill="1" applyBorder="1" applyAlignment="1">
      <alignment horizontal="center" vertical="center" wrapText="1"/>
    </xf>
    <xf numFmtId="0" fontId="7" fillId="26" borderId="19" xfId="0" applyFont="1" applyFill="1" applyBorder="1" applyAlignment="1">
      <alignment horizontal="center" vertical="center"/>
    </xf>
    <xf numFmtId="0" fontId="7" fillId="26" borderId="20" xfId="0" applyFont="1" applyFill="1" applyBorder="1" applyAlignment="1">
      <alignment horizontal="center" vertical="center"/>
    </xf>
    <xf numFmtId="0" fontId="7" fillId="26" borderId="8" xfId="0" applyFont="1" applyFill="1" applyBorder="1" applyAlignment="1">
      <alignment horizontal="center" vertical="center"/>
    </xf>
    <xf numFmtId="0" fontId="7" fillId="24" borderId="5" xfId="0" applyFont="1" applyFill="1" applyBorder="1" applyAlignment="1">
      <alignment horizontal="center" vertical="center"/>
    </xf>
    <xf numFmtId="0" fontId="7" fillId="24" borderId="6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24" borderId="21" xfId="0" applyFont="1" applyFill="1" applyBorder="1" applyAlignment="1">
      <alignment horizontal="center" vertical="center" wrapText="1"/>
    </xf>
    <xf numFmtId="0" fontId="7" fillId="24" borderId="21" xfId="0" quotePrefix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/>
    </xf>
    <xf numFmtId="0" fontId="7" fillId="24" borderId="21" xfId="0" applyFont="1" applyFill="1" applyBorder="1" applyAlignment="1">
      <alignment horizontal="center" vertical="center"/>
    </xf>
    <xf numFmtId="0" fontId="7" fillId="24" borderId="18" xfId="0" applyFont="1" applyFill="1" applyBorder="1" applyAlignment="1">
      <alignment horizontal="center" vertical="center"/>
    </xf>
    <xf numFmtId="0" fontId="7" fillId="24" borderId="7" xfId="0" applyFont="1" applyFill="1" applyBorder="1" applyAlignment="1">
      <alignment horizontal="center" vertical="center"/>
    </xf>
    <xf numFmtId="164" fontId="0" fillId="25" borderId="7" xfId="0" applyNumberFormat="1" applyFill="1" applyBorder="1" applyAlignment="1">
      <alignment vertical="center"/>
    </xf>
    <xf numFmtId="9" fontId="0" fillId="25" borderId="7" xfId="4" applyFont="1" applyFill="1" applyBorder="1" applyAlignment="1">
      <alignment vertical="center"/>
    </xf>
    <xf numFmtId="9" fontId="7" fillId="8" borderId="7" xfId="4" applyFont="1" applyFill="1" applyBorder="1" applyAlignment="1" applyProtection="1">
      <alignment vertical="center"/>
    </xf>
    <xf numFmtId="164" fontId="1" fillId="0" borderId="2" xfId="1" applyNumberFormat="1" applyFont="1" applyBorder="1" applyAlignment="1" applyProtection="1">
      <alignment vertical="center"/>
    </xf>
    <xf numFmtId="164" fontId="0" fillId="22" borderId="7" xfId="0" applyNumberForma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0" fontId="28" fillId="0" borderId="7" xfId="0" applyFont="1" applyFill="1" applyBorder="1" applyAlignment="1">
      <alignment horizontal="center" vertical="center" wrapText="1"/>
    </xf>
    <xf numFmtId="165" fontId="28" fillId="0" borderId="7" xfId="1" applyNumberFormat="1" applyFont="1" applyFill="1" applyBorder="1" applyAlignment="1">
      <alignment horizontal="center" vertical="center"/>
    </xf>
    <xf numFmtId="0" fontId="0" fillId="0" borderId="7" xfId="0" applyBorder="1"/>
    <xf numFmtId="165" fontId="0" fillId="0" borderId="7" xfId="1" applyNumberFormat="1" applyFont="1" applyBorder="1"/>
    <xf numFmtId="165" fontId="0" fillId="0" borderId="7" xfId="0" applyNumberFormat="1" applyBorder="1"/>
    <xf numFmtId="0" fontId="0" fillId="0" borderId="7" xfId="0" applyBorder="1" applyAlignment="1">
      <alignment vertical="top"/>
    </xf>
    <xf numFmtId="0" fontId="0" fillId="28" borderId="7" xfId="0" applyFill="1" applyBorder="1"/>
    <xf numFmtId="43" fontId="0" fillId="29" borderId="7" xfId="1" applyFont="1" applyFill="1" applyBorder="1"/>
    <xf numFmtId="0" fontId="0" fillId="30" borderId="7" xfId="0" applyFill="1" applyBorder="1" applyAlignment="1">
      <alignment vertical="top"/>
    </xf>
    <xf numFmtId="0" fontId="0" fillId="30" borderId="7" xfId="0" applyFill="1" applyBorder="1"/>
    <xf numFmtId="0" fontId="0" fillId="29" borderId="7" xfId="0" applyFill="1" applyBorder="1"/>
    <xf numFmtId="3" fontId="0" fillId="0" borderId="0" xfId="0" applyNumberFormat="1" applyAlignment="1">
      <alignment horizontal="right" vertical="top"/>
    </xf>
    <xf numFmtId="165" fontId="0" fillId="29" borderId="7" xfId="1" applyNumberFormat="1" applyFont="1" applyFill="1" applyBorder="1"/>
    <xf numFmtId="0" fontId="0" fillId="0" borderId="7" xfId="0" applyFill="1" applyBorder="1"/>
    <xf numFmtId="165" fontId="0" fillId="0" borderId="7" xfId="1" applyNumberFormat="1" applyFont="1" applyFill="1" applyBorder="1"/>
    <xf numFmtId="165" fontId="0" fillId="0" borderId="7" xfId="0" applyNumberFormat="1" applyFill="1" applyBorder="1"/>
    <xf numFmtId="165" fontId="28" fillId="0" borderId="7" xfId="1" applyNumberFormat="1" applyFont="1" applyBorder="1" applyAlignment="1">
      <alignment horizontal="center"/>
    </xf>
  </cellXfs>
  <cellStyles count="65">
    <cellStyle name="20% - Accent1 2" xfId="10"/>
    <cellStyle name="20% - Accent2 2" xfId="11"/>
    <cellStyle name="20% - Accent3 2" xfId="12"/>
    <cellStyle name="20% - Accent4 2" xfId="13"/>
    <cellStyle name="20% - Accent5 2" xfId="14"/>
    <cellStyle name="20% - Accent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60% - Accent1 2" xfId="22"/>
    <cellStyle name="60% - Accent2 2" xfId="23"/>
    <cellStyle name="60% - Accent3 2" xfId="24"/>
    <cellStyle name="60% - Accent4 2" xfId="25"/>
    <cellStyle name="60% - Accent5 2" xfId="26"/>
    <cellStyle name="60% - Accent6 2" xfId="27"/>
    <cellStyle name="Accent1 2" xfId="28"/>
    <cellStyle name="Accent2 2" xfId="29"/>
    <cellStyle name="Accent3 2" xfId="30"/>
    <cellStyle name="Accent4 2" xfId="31"/>
    <cellStyle name="Accent5 2" xfId="32"/>
    <cellStyle name="Accent6 2" xfId="33"/>
    <cellStyle name="Bad 2" xfId="34"/>
    <cellStyle name="Calculation 2" xfId="35"/>
    <cellStyle name="Check Cell 2" xfId="36"/>
    <cellStyle name="Comma" xfId="1" builtinId="3"/>
    <cellStyle name="Comma 2" xfId="8"/>
    <cellStyle name="Excel Built-in Explanatory Text" xfId="6"/>
    <cellStyle name="Excel Built-in Explanatory Text 2" xfId="58"/>
    <cellStyle name="Excel Built-in Explanatory Text 3" xfId="3"/>
    <cellStyle name="Excel Built-in Normal" xfId="37"/>
    <cellStyle name="Excel_BuiltIn_Explanatory Text" xfId="9"/>
    <cellStyle name="Explanatory Text 2" xfId="5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10" xfId="62"/>
    <cellStyle name="Normal 11" xfId="63"/>
    <cellStyle name="Normal 12" xfId="64"/>
    <cellStyle name="Normal 2" xfId="2"/>
    <cellStyle name="Normal 2 2" xfId="46"/>
    <cellStyle name="Normal 3" xfId="7"/>
    <cellStyle name="Normal 4" xfId="47"/>
    <cellStyle name="Normal 5" xfId="48"/>
    <cellStyle name="Normal 6" xfId="57"/>
    <cellStyle name="Normal 7" xfId="59"/>
    <cellStyle name="Normal 8" xfId="60"/>
    <cellStyle name="Normal 9" xfId="61"/>
    <cellStyle name="Note 2" xfId="49"/>
    <cellStyle name="Output 2" xfId="50"/>
    <cellStyle name="Percent" xfId="4" builtinId="5"/>
    <cellStyle name="Percent 2" xfId="51"/>
    <cellStyle name="Percent 2 2" xfId="52"/>
    <cellStyle name="Percent 3" xfId="53"/>
    <cellStyle name="Title 2" xfId="54"/>
    <cellStyle name="Total 2" xfId="55"/>
    <cellStyle name="Warning Text 2" xfId="56"/>
  </cellStyles>
  <dxfs count="22">
    <dxf>
      <numFmt numFmtId="167" formatCode="_(* #,##0.0_);_(* \(#,##0.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7" formatCode="_(* #,##0.0_);_(* \(#,##0.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les.tti" refreshedDate="45139.541349421299" createdVersion="3" refreshedVersion="3" minRefreshableVersion="3" recordCount="954">
  <cacheSource type="worksheet">
    <worksheetSource ref="A1:J955" sheet="Sheet5"/>
  </cacheSource>
  <cacheFields count="10">
    <cacheField name="1" numFmtId="0">
      <sharedItems count="97">
        <s v="FG-COS-FOC"/>
        <s v="FG-CAE-HBC"/>
        <s v="FG-COS-FOM"/>
        <s v="FG-MAN-SCH"/>
        <s v="FG-ROL-ROL"/>
        <s v="FG-ZAO-ZAO"/>
        <s v="FG-RIB-SCH"/>
        <s v="FG-PRI-HBR"/>
        <s v="FG-UNI-SCH"/>
        <s v="FG-KEI-SCH"/>
        <s v="FG-CHI-STO"/>
        <s v="FG-ECH-SCH"/>
        <s v="FG-KUM-WNM"/>
        <s v="FG-TAR-HBR"/>
        <s v="FG-FLO-HBR"/>
        <s v="FG-CHI-WNM"/>
        <s v="FG-CAV-HBR"/>
        <s v="FG-YAM-FOC"/>
        <s v="FG-OLI-HBR"/>
        <s v="FG-SHI-SCH"/>
        <s v="FG-YAM-FOM"/>
        <s v="FG-OTH-OTH"/>
        <s v="FG-OFF-STO"/>
        <s v="FG-KAW-KAW"/>
        <s v="FG-SHO-WNM"/>
        <s v="FG-DAI-FOC"/>
        <s v="FG-DUO-WNM"/>
        <s v="FG-AYU-SCH"/>
        <s v="FG-HAN-HBR"/>
        <s v="FG-DRA-DRG"/>
        <s v="FG-ZAO-WNM"/>
        <s v="FG-850-WNM"/>
        <s v="FG-PUS-DRG"/>
        <s v="FG-SMS-LPS"/>
        <s v="FG-COL-STO"/>
        <s v="FG-VIS-WNM"/>
        <s v="FG-YUK-WNM"/>
        <s v="FG-KTG-LPS"/>
        <s v="FG-MAN-WNM"/>
        <s v="FG-CPR-CPR"/>
        <s v="FG-KOG-LPS"/>
        <s v="FG-ECO-SCH"/>
        <s v="FG-FIT-WNM"/>
        <s v="FG-OLI-LPS"/>
        <s v="FG-PUS-OTH"/>
        <s v="FG-HBR-HBR"/>
        <s v="FG-SMR-NSB"/>
        <s v="FG-SAN-HBR"/>
        <s v="FG-JIR-HBR"/>
        <s v="FG-SHO-STO"/>
        <s v="FG-JAS-WNM"/>
        <s v="FG-COF-HBR"/>
        <s v="FG-COZ-WNM"/>
        <s v="FG-KAS-WNM"/>
        <s v="FG-GLO-HBR"/>
        <s v="FG-SAM-HBR"/>
        <s v="FG-MTU-WNM"/>
        <s v="FG-OPT-NSB"/>
        <s v="FG-HTU-WNM"/>
        <s v="FG-NEO-WNM"/>
        <s v="FG-LOT-WNM"/>
        <s v="FG-PAR-DRG"/>
        <s v="FG-PAR-OTH"/>
        <s v="FG-CAV-SCH"/>
        <s v="FG-RIB-HBR"/>
        <s v="FG-SOF-LPS"/>
        <s v="FG-HOB-HBR"/>
        <s v="FG-FTC-HBR"/>
        <s v="FG-SAK-HBR"/>
        <s v="FG-RAK-STO"/>
        <s v="FG-OLI-SCH"/>
        <s v="FG-OLI-WNM"/>
        <s v="FG-NSB-NSB"/>
        <s v="FG-RNY-OTH"/>
        <s v="FG-OTH-LPS"/>
        <s v="FG-CHI-OTH"/>
        <s v="FG-AJC-WNM"/>
        <s v="FG-CAL-FOC"/>
        <s v="FG-CST-WNM"/>
        <s v="FG-DAI-FOM"/>
        <s v="FG-LNO-WNM"/>
        <s v="FG-OKA-WNM"/>
        <s v="FG-SHO-SCH"/>
        <s v="FG-YAS-FOC"/>
        <s v="FG-OND-WNM"/>
        <s v="FG-LEO-HBR"/>
        <s v="FG-FRO-WNM"/>
        <s v="FG-OFF-DRG"/>
        <s v="FG-FTU-WNM"/>
        <s v="RM-ZAO-000"/>
        <s v="FG-SHO-HBR"/>
        <s v="FG-FLN-DRG"/>
        <s v="FG-WAG-STO"/>
        <s v="FG-INE-WNM"/>
        <s v="RM-ZAO-OTH"/>
        <s v="RM-ZAO-PLS"/>
        <s v="SF-CAV-I06"/>
      </sharedItems>
    </cacheField>
    <cacheField name="ITEM" numFmtId="0">
      <sharedItems/>
    </cacheField>
    <cacheField name="MATERIAL" numFmtId="0">
      <sharedItems containsBlank="1"/>
    </cacheField>
    <cacheField name="QTY SAP" numFmtId="0">
      <sharedItems containsString="0" containsBlank="1" containsNumber="1" minValue="0" maxValue="3243"/>
    </cacheField>
    <cacheField name="QTY FISIK" numFmtId="0">
      <sharedItems containsString="0" containsBlank="1" containsNumber="1" minValue="0" maxValue="3449"/>
    </cacheField>
    <cacheField name="Price" numFmtId="0">
      <sharedItems containsSemiMixedTypes="0" containsString="0" containsNumber="1" containsInteger="1" minValue="46388" maxValue="28269400"/>
    </cacheField>
    <cacheField name="Amount SAP" numFmtId="165">
      <sharedItems containsSemiMixedTypes="0" containsString="0" containsNumber="1" minValue="0" maxValue="849640056"/>
    </cacheField>
    <cacheField name="Amount Fisik" numFmtId="165">
      <sharedItems containsSemiMixedTypes="0" containsString="0" containsNumber="1" minValue="0" maxValue="903610408"/>
    </cacheField>
    <cacheField name="SELISIH QTY" numFmtId="165">
      <sharedItems containsSemiMixedTypes="0" containsString="0" containsNumber="1" minValue="-844" maxValue="890"/>
    </cacheField>
    <cacheField name="SELISIH OPNAME" numFmtId="165">
      <sharedItems containsSemiMixedTypes="0" containsString="0" containsNumber="1" minValue="-584623512" maxValue="19561404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les.tti" refreshedDate="45139.545033564813" createdVersion="3" refreshedVersion="3" minRefreshableVersion="3" recordCount="1590">
  <cacheSource type="worksheet">
    <worksheetSource ref="A1:H1591" sheet="Detail on hand"/>
  </cacheSource>
  <cacheFields count="8">
    <cacheField name="1" numFmtId="0">
      <sharedItems count="16">
        <s v="WNM"/>
        <s v="LPS"/>
        <s v="SCH"/>
        <s v="HBC"/>
        <s v="FOC"/>
        <s v="HBR"/>
        <s v="OTH"/>
        <s v="STO"/>
        <s v="FOM"/>
        <s v="CPR"/>
        <s v="NSB"/>
        <s v="DRG"/>
        <s v="KAW"/>
        <s v="ROL"/>
        <s v="-UM"/>
        <s v="ZAO"/>
      </sharedItems>
    </cacheField>
    <cacheField name="2" numFmtId="0">
      <sharedItems/>
    </cacheField>
    <cacheField name="Material" numFmtId="0">
      <sharedItems/>
    </cacheField>
    <cacheField name="Material description" numFmtId="0">
      <sharedItems/>
    </cacheField>
    <cacheField name="SLoc" numFmtId="0">
      <sharedItems/>
    </cacheField>
    <cacheField name="Total" numFmtId="0">
      <sharedItems containsSemiMixedTypes="0" containsString="0" containsNumber="1" minValue="0" maxValue="4702"/>
    </cacheField>
    <cacheField name="@" numFmtId="0">
      <sharedItems containsSemiMixedTypes="0" containsString="0" containsNumber="1" minValue="0" maxValue="8000000"/>
    </cacheField>
    <cacheField name="#" numFmtId="0">
      <sharedItems containsSemiMixedTypes="0" containsString="0" containsNumber="1" minValue="0" maxValue="1812317223.072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4">
  <r>
    <x v="0"/>
    <s v="FG-COS-FOC-AS-0077"/>
    <s v="COSMO 541 U N BLACK"/>
    <n v="1248"/>
    <n v="404"/>
    <n v="155043"/>
    <n v="193493664"/>
    <n v="62637372"/>
    <n v="-844"/>
    <n v="-130856292"/>
  </r>
  <r>
    <x v="1"/>
    <s v="FG-CAE-HBC-AS-0012"/>
    <s v="CAESAR N RED N3 CPRO"/>
    <n v="2521"/>
    <n v="1788"/>
    <n v="293145"/>
    <n v="739018545"/>
    <n v="524143260"/>
    <n v="-733"/>
    <n v="-214875285"/>
  </r>
  <r>
    <x v="2"/>
    <s v="FG-COS-FOM-AS-0092"/>
    <s v="COSMO MPR P SILVER BLACK PVC"/>
    <n v="1413"/>
    <n v="695"/>
    <n v="283120"/>
    <n v="400048560"/>
    <n v="196768400"/>
    <n v="-718"/>
    <n v="-203280160"/>
  </r>
  <r>
    <x v="0"/>
    <s v="FG-COS-FOC-AS-0103"/>
    <s v="COSMO 542 U P SILVER BLACK"/>
    <n v="1305"/>
    <n v="724"/>
    <n v="149538"/>
    <n v="195147090"/>
    <n v="108265512"/>
    <n v="-581"/>
    <n v="-86881578"/>
  </r>
  <r>
    <x v="3"/>
    <s v="FG-MAN-SCH-AS-0001"/>
    <s v="MANABU AH CHAIR"/>
    <n v="997"/>
    <n v="509"/>
    <n v="304183"/>
    <n v="303270451"/>
    <n v="154829147"/>
    <n v="-488"/>
    <n v="-148441304"/>
  </r>
  <r>
    <x v="4"/>
    <s v="FG-ROL-ROL-AS-0011"/>
    <s v="ROLLAND BNC 05 DARK BROWN (MY)"/>
    <n v="616"/>
    <n v="224"/>
    <n v="546606"/>
    <n v="336709296"/>
    <n v="122439744"/>
    <n v="-392"/>
    <n v="-214269552"/>
  </r>
  <r>
    <x v="5"/>
    <s v="FG-ZAO-ZAO-AS-0176"/>
    <s v="CHIBA SW 1830 I"/>
    <n v="368"/>
    <n v="2"/>
    <n v="1597332"/>
    <n v="587818176"/>
    <n v="3194664"/>
    <n v="-366"/>
    <n v="-584623512"/>
  </r>
  <r>
    <x v="3"/>
    <s v="FG-MAN-SCH-AS-0002"/>
    <s v="MANABU AH CHAIR + SABLON"/>
    <n v="704"/>
    <n v="339"/>
    <n v="341060"/>
    <n v="240106240"/>
    <n v="115619340"/>
    <n v="-365"/>
    <n v="-124486900"/>
  </r>
  <r>
    <x v="6"/>
    <s v="FG-RIB-SCH-AS-0001"/>
    <s v="KUMON CHAIR"/>
    <n v="458"/>
    <n v="98"/>
    <n v="86411"/>
    <n v="39576238"/>
    <n v="8468278"/>
    <n v="-360"/>
    <n v="-31107960"/>
  </r>
  <r>
    <x v="1"/>
    <s v="FG-CAE-HBC-AS-0001"/>
    <s v="CAESAR N BLUE L1 BUSA"/>
    <n v="672"/>
    <n v="349"/>
    <n v="219090"/>
    <n v="147228480"/>
    <n v="76462410"/>
    <n v="-323"/>
    <n v="-70766070"/>
  </r>
  <r>
    <x v="4"/>
    <s v="FG-ROL-ROL-AS-0013"/>
    <s v="ROLAND BNC 05 LA LIGHT BROWN (MY)"/>
    <n v="298"/>
    <n v="112"/>
    <n v="546606"/>
    <n v="162888588"/>
    <n v="61219872"/>
    <n v="-186"/>
    <n v="-101668716"/>
  </r>
  <r>
    <x v="7"/>
    <s v="FG-PRI-HBR-AS-0013"/>
    <s v="PRINCE N RED N3"/>
    <n v="282"/>
    <n v="105"/>
    <n v="293169"/>
    <n v="82673658"/>
    <n v="30782745"/>
    <n v="-177"/>
    <n v="-51890913"/>
  </r>
  <r>
    <x v="8"/>
    <s v="FG-UNI-SCH-AS-0002"/>
    <s v="KUMON DESK"/>
    <n v="527"/>
    <n v="355"/>
    <n v="564316"/>
    <n v="297394532"/>
    <n v="200332180"/>
    <n v="-172"/>
    <n v="-97062352"/>
  </r>
  <r>
    <x v="9"/>
    <s v="FG-KEI-SCH-AS-0015"/>
    <s v="KEIKO DESK NO 5 FB P IVORY"/>
    <n v="191"/>
    <n v="36"/>
    <n v="557976"/>
    <n v="106573416"/>
    <n v="20087136"/>
    <n v="-155"/>
    <n v="-86486280"/>
  </r>
  <r>
    <x v="1"/>
    <s v="FG-CAE-HBC-AS-0003"/>
    <s v="CAESAR N GREEN L6 BUSA"/>
    <n v="472"/>
    <n v="332"/>
    <n v="220142"/>
    <n v="103907024"/>
    <n v="73087144"/>
    <n v="-140"/>
    <n v="-30819880"/>
  </r>
  <r>
    <x v="10"/>
    <s v="FG-CHI-STO-SD-0006"/>
    <s v="CHIBA SL 915 LIGHT GREY"/>
    <n v="142"/>
    <n v="5"/>
    <n v="1218192"/>
    <n v="172983264"/>
    <n v="6090960"/>
    <n v="-137"/>
    <n v="-166892304"/>
  </r>
  <r>
    <x v="11"/>
    <s v="FG-ECH-SCH-AS-0027"/>
    <s v="ECHOOL DESK NO 6 P IVORY"/>
    <n v="145"/>
    <n v="8"/>
    <n v="278223"/>
    <n v="40342335"/>
    <n v="2225784"/>
    <n v="-137"/>
    <n v="-38116551"/>
  </r>
  <r>
    <x v="12"/>
    <s v="FG-KUM-WNM-WL-0090"/>
    <s v="KUMI MD 120X60X75 TAEKWANG "/>
    <n v="150"/>
    <n v="23"/>
    <n v="2008703"/>
    <n v="301305450"/>
    <n v="46200169"/>
    <n v="-127"/>
    <n v="-255105281"/>
  </r>
  <r>
    <x v="5"/>
    <s v="FG-ZAO-ZAO-AS-0174"/>
    <s v="KENKO HIGH WITHOUT CASTER BLACK"/>
    <n v="125"/>
    <n v="5"/>
    <n v="538754"/>
    <n v="67344250"/>
    <n v="2693770"/>
    <n v="-120"/>
    <n v="-64650480"/>
  </r>
  <r>
    <x v="13"/>
    <s v="FG-TAR-HBR-AS-0057"/>
    <s v="TARO S P GOLD RED D3"/>
    <n v="340"/>
    <n v="226"/>
    <n v="243980"/>
    <n v="82953200"/>
    <n v="55139480"/>
    <n v="-114"/>
    <n v="-27813720"/>
  </r>
  <r>
    <x v="1"/>
    <s v="FG-CAE-HBC-AS-0008"/>
    <s v="CAESAR N BLUE L1 CPRO"/>
    <n v="2049"/>
    <n v="1946"/>
    <n v="291085"/>
    <n v="596433165"/>
    <n v="566451410"/>
    <n v="-103"/>
    <n v="-29981755"/>
  </r>
  <r>
    <x v="1"/>
    <s v="FG-CAE-HBC-AS-0006"/>
    <s v="CAESAR N BROWN N4 BUSA"/>
    <n v="320"/>
    <n v="222"/>
    <n v="215468"/>
    <n v="68949760"/>
    <n v="47833896"/>
    <n v="-98"/>
    <n v="-21115864"/>
  </r>
  <r>
    <x v="9"/>
    <s v="FG-KEI-SCH-AS-0033"/>
    <s v="KEIKO DESK NH P IVORY"/>
    <n v="200"/>
    <n v="112"/>
    <n v="435495"/>
    <n v="87099000"/>
    <n v="48775440"/>
    <n v="-88"/>
    <n v="-38323560"/>
  </r>
  <r>
    <x v="14"/>
    <s v="FG-FLO-HBR-AS-0060"/>
    <s v="FLORA SAN N BEIGE O5"/>
    <n v="84"/>
    <n v="0"/>
    <n v="179992"/>
    <n v="15119328"/>
    <n v="0"/>
    <n v="-84"/>
    <n v="-15119328"/>
  </r>
  <r>
    <x v="15"/>
    <s v="FG-CHI-WNM-SD-0001"/>
    <s v="CHIBA DESK 7014"/>
    <n v="81"/>
    <n v="4"/>
    <n v="2022300"/>
    <n v="163806300"/>
    <n v="8089200"/>
    <n v="-77"/>
    <n v="-155717100"/>
  </r>
  <r>
    <x v="16"/>
    <s v="FG-CAV-HBR-AS-0001"/>
    <s v="CAVIS P CREAM BLUE L1"/>
    <n v="261"/>
    <n v="185"/>
    <n v="261977"/>
    <n v="68375997"/>
    <n v="48465745"/>
    <n v="-76"/>
    <n v="-19910252"/>
  </r>
  <r>
    <x v="1"/>
    <s v="FG-CAE-HBC-AS-0002"/>
    <s v="CAESAR N GREY L2 BUSA"/>
    <n v="123"/>
    <n v="48"/>
    <n v="289980"/>
    <n v="35667540"/>
    <n v="13919040"/>
    <n v="-75"/>
    <n v="-21748500"/>
  </r>
  <r>
    <x v="17"/>
    <s v="FG-YAM-FOC-AS-0014"/>
    <s v="YAMATO HNN N RED PVC"/>
    <n v="1172"/>
    <n v="1100"/>
    <n v="192720"/>
    <n v="225867840"/>
    <n v="211992000"/>
    <n v="-72"/>
    <n v="-13875840"/>
  </r>
  <r>
    <x v="18"/>
    <s v="FG-OLI-HBR-AS-0003"/>
    <s v="OLIVE SC N (S) BLACK (B) DARK GREY"/>
    <n v="167"/>
    <n v="96"/>
    <n v="345411"/>
    <n v="57683637"/>
    <n v="33159456"/>
    <n v="-71"/>
    <n v="-24524181"/>
  </r>
  <r>
    <x v="2"/>
    <s v="FG-COS-FOM-AS-0096"/>
    <s v="COSMO MPR P SILVER YELLOW FLORA"/>
    <n v="64"/>
    <n v="1"/>
    <n v="283120"/>
    <n v="18119680"/>
    <n v="283120"/>
    <n v="-63"/>
    <n v="-17836560"/>
  </r>
  <r>
    <x v="17"/>
    <s v="FG-YAM-FOC-AS-0004"/>
    <s v="YAMATO NN N BLACK PVC"/>
    <n v="1508"/>
    <n v="1447"/>
    <n v="184998"/>
    <n v="278976984"/>
    <n v="267692106"/>
    <n v="-61"/>
    <n v="-11284878"/>
  </r>
  <r>
    <x v="12"/>
    <s v="FG-KUM-WNM-WL-0004"/>
    <s v="KUMI FD BLACK PASTEL OAK"/>
    <n v="151"/>
    <n v="92"/>
    <n v="1901055"/>
    <n v="287059305"/>
    <n v="174897060"/>
    <n v="-59"/>
    <n v="-112162245"/>
  </r>
  <r>
    <x v="19"/>
    <s v="FG-SHI-SCH-AS-0001"/>
    <s v="SHIRO W 1218"/>
    <n v="156"/>
    <n v="99"/>
    <n v="488136"/>
    <n v="76149216"/>
    <n v="48325464"/>
    <n v="-57"/>
    <n v="-27823752"/>
  </r>
  <r>
    <x v="4"/>
    <s v="FG-ROL-ROL-AS-0005"/>
    <s v="ROLLAND BNC 05 WH WHITE"/>
    <n v="56"/>
    <n v="0"/>
    <n v="579631"/>
    <n v="32459336"/>
    <n v="0"/>
    <n v="-56"/>
    <n v="-32459336"/>
  </r>
  <r>
    <x v="3"/>
    <s v="FG-MAN-SCH-AS-0021"/>
    <s v="MANABU P DESK NO.6 P IVORY"/>
    <n v="204"/>
    <n v="148"/>
    <n v="397503"/>
    <n v="81090612"/>
    <n v="58830444"/>
    <n v="-56"/>
    <n v="-22260168"/>
  </r>
  <r>
    <x v="3"/>
    <s v="FG-MAN-SCH-AS-0009"/>
    <s v="MANABU AH-01 FRONT BOARD"/>
    <n v="107"/>
    <n v="52"/>
    <n v="422097"/>
    <n v="45164379"/>
    <n v="21949044"/>
    <n v="-55"/>
    <n v="-23215335"/>
  </r>
  <r>
    <x v="20"/>
    <s v="FG-YAM-FOM-AS-0041"/>
    <s v="YAMATO MND PLUS N RED PVC"/>
    <n v="54"/>
    <n v="0"/>
    <n v="321363"/>
    <n v="17353602"/>
    <n v="0"/>
    <n v="-54"/>
    <n v="-17353602"/>
  </r>
  <r>
    <x v="21"/>
    <s v="FG-OTH-OTH-SD-0020"/>
    <s v="CHITOSE RJ 01"/>
    <n v="96"/>
    <n v="45"/>
    <n v="610000"/>
    <n v="58560000"/>
    <n v="27450000"/>
    <n v="-51"/>
    <n v="-31110000"/>
  </r>
  <r>
    <x v="22"/>
    <s v="FG-OFF-STO-SD-0002"/>
    <s v="CK-810 DARK BROWN OAK"/>
    <n v="60"/>
    <n v="10"/>
    <n v="1883244"/>
    <n v="112994640"/>
    <n v="18832440"/>
    <n v="-50"/>
    <n v="-94162200"/>
  </r>
  <r>
    <x v="17"/>
    <s v="FG-YAM-FOC-AS-0038"/>
    <s v="YAMATO NPC P SILVER BLACK"/>
    <n v="50"/>
    <n v="0"/>
    <n v="188966"/>
    <n v="9448300"/>
    <n v="0"/>
    <n v="-50"/>
    <n v="-9448300"/>
  </r>
  <r>
    <x v="23"/>
    <s v="FG-KAW-KAW-AS-0006"/>
    <s v="BENCH WB-35 B (PART.NO : 954024)"/>
    <n v="570"/>
    <n v="521"/>
    <n v="556933"/>
    <n v="317451810"/>
    <n v="290162093"/>
    <n v="-49"/>
    <n v="-27289717"/>
  </r>
  <r>
    <x v="17"/>
    <s v="FG-YAM-FOC-AS-0032"/>
    <s v="YAMATO NPC P DARK GREY- BLACK PVC"/>
    <n v="75"/>
    <n v="28"/>
    <n v="188966"/>
    <n v="14172450"/>
    <n v="5291048"/>
    <n v="-47"/>
    <n v="-8881402"/>
  </r>
  <r>
    <x v="1"/>
    <s v="FG-CAE-HBC-AS-0007"/>
    <s v="CAESAR N CREAM N5 BUSA"/>
    <n v="48"/>
    <n v="2"/>
    <n v="298609"/>
    <n v="14333232"/>
    <n v="597218"/>
    <n v="-46"/>
    <n v="-13736014"/>
  </r>
  <r>
    <x v="1"/>
    <s v="FG-CAE-HBC-AS-0026"/>
    <s v="CAESAR N BLACK O7 BUSA"/>
    <n v="162"/>
    <n v="116"/>
    <n v="289980"/>
    <n v="46976760"/>
    <n v="33637680"/>
    <n v="-46"/>
    <n v="-13339080"/>
  </r>
  <r>
    <x v="24"/>
    <s v="FG-SHO-WNM-AS-0014"/>
    <s v="T-1010 P LIGHT GREY GREY"/>
    <n v="65"/>
    <n v="20"/>
    <n v="617954"/>
    <n v="40167010"/>
    <n v="12359080"/>
    <n v="-45"/>
    <n v="-27807930"/>
  </r>
  <r>
    <x v="4"/>
    <s v="FG-ROL-ROL-AS-0010"/>
    <s v="ROLLAND BNC 05 BK BLACK (MY)"/>
    <n v="168"/>
    <n v="123"/>
    <n v="546606"/>
    <n v="91829808"/>
    <n v="67232538"/>
    <n v="-45"/>
    <n v="-24597270"/>
  </r>
  <r>
    <x v="17"/>
    <s v="FG-YAM-FOC-AS-0029"/>
    <s v="YAMATO AA N BLACK PVC"/>
    <n v="789"/>
    <n v="744"/>
    <n v="167096"/>
    <n v="131838744"/>
    <n v="124319424"/>
    <n v="-45"/>
    <n v="-7519320"/>
  </r>
  <r>
    <x v="25"/>
    <s v="FG-DAI-FOC-AS-0005"/>
    <s v="DAISHOGUN P CREAM GREEN O6"/>
    <n v="107"/>
    <n v="62"/>
    <n v="164085"/>
    <n v="17557095"/>
    <n v="10173270"/>
    <n v="-45"/>
    <n v="-7383825"/>
  </r>
  <r>
    <x v="26"/>
    <s v="FG-DUO-WNM-AS-0001"/>
    <s v="DUO01 P BLACK BLACK SD7"/>
    <n v="184"/>
    <n v="140"/>
    <n v="485363"/>
    <n v="89306792"/>
    <n v="67950820"/>
    <n v="-44"/>
    <n v="-21355972"/>
  </r>
  <r>
    <x v="1"/>
    <s v="FG-CAE-HBC-AS-0004"/>
    <s v="CAESAR N BLACK L7 BUSA"/>
    <n v="181"/>
    <n v="137"/>
    <n v="215953"/>
    <n v="39087493"/>
    <n v="29585561"/>
    <n v="-44"/>
    <n v="-9501932"/>
  </r>
  <r>
    <x v="27"/>
    <s v="FG-AYU-SCH-AS-0009"/>
    <s v="AYUMI DESK HD NO 6 P IVORY"/>
    <n v="87"/>
    <n v="44"/>
    <n v="290727"/>
    <n v="25293249"/>
    <n v="12791988"/>
    <n v="-43"/>
    <n v="-12501261"/>
  </r>
  <r>
    <x v="13"/>
    <s v="FG-TAR-HBR-AS-0046"/>
    <s v="TARO S P GOLD BLUE D1"/>
    <n v="263"/>
    <n v="222"/>
    <n v="217548"/>
    <n v="57215124"/>
    <n v="48295656"/>
    <n v="-41"/>
    <n v="-8919468"/>
  </r>
  <r>
    <x v="21"/>
    <s v="FG-OTH-OTH-SD-0027"/>
    <s v="AMBALAN ECO 200"/>
    <n v="40"/>
    <n v="0"/>
    <n v="315316"/>
    <n v="12612640"/>
    <n v="0"/>
    <n v="-40"/>
    <n v="-12612640"/>
  </r>
  <r>
    <x v="28"/>
    <s v="FG-HAN-HBR-AS-0084"/>
    <s v="HANAKO S P GOLD RED D3 BORDIR"/>
    <n v="108"/>
    <n v="68"/>
    <n v="279884"/>
    <n v="30227472"/>
    <n v="19032112"/>
    <n v="-40"/>
    <n v="-11195360"/>
  </r>
  <r>
    <x v="14"/>
    <s v="FG-FLO-HBR-AS-0013"/>
    <s v="FLORA H N GREEN L GREEN I13 SABLON"/>
    <n v="128"/>
    <n v="88"/>
    <n v="167920"/>
    <n v="21493760"/>
    <n v="14776960"/>
    <n v="-40"/>
    <n v="-6716800"/>
  </r>
  <r>
    <x v="0"/>
    <s v="FG-COS-FOC-AS-0007"/>
    <s v="COSMO 541 N RED"/>
    <n v="39"/>
    <n v="1"/>
    <n v="203936"/>
    <n v="7953504"/>
    <n v="203936"/>
    <n v="-38"/>
    <n v="-7749568"/>
  </r>
  <r>
    <x v="29"/>
    <s v="FG-DRA-DRG-AS-0064"/>
    <s v="DRAGON FL RED 3124"/>
    <n v="38"/>
    <n v="0"/>
    <n v="128663"/>
    <n v="4889194"/>
    <n v="0"/>
    <n v="-38"/>
    <n v="-4889194"/>
  </r>
  <r>
    <x v="11"/>
    <s v="FG-ECH-SCH-AS-0004"/>
    <s v="ECHOOL DESK JP NO 2 P IVORY"/>
    <n v="71"/>
    <n v="35"/>
    <n v="319124"/>
    <n v="22657804"/>
    <n v="11169340"/>
    <n v="-36"/>
    <n v="-11488464"/>
  </r>
  <r>
    <x v="1"/>
    <s v="FG-CAE-HBC-AS-0015"/>
    <s v="CAESAR N BLUE V1"/>
    <n v="77"/>
    <n v="41"/>
    <n v="287038"/>
    <n v="22101926"/>
    <n v="11768558"/>
    <n v="-36"/>
    <n v="-10333368"/>
  </r>
  <r>
    <x v="10"/>
    <s v="FG-CHI-STO-SD-0004"/>
    <s v="CHIBA SW 915 LIGHT GREY"/>
    <n v="35"/>
    <n v="0"/>
    <n v="1250000"/>
    <n v="43750000"/>
    <n v="0"/>
    <n v="-35"/>
    <n v="-43750000"/>
  </r>
  <r>
    <x v="13"/>
    <s v="FG-TAR-HBR-AS-0059"/>
    <s v="TARO S P GOLD RED N3"/>
    <n v="39"/>
    <n v="4"/>
    <n v="320078"/>
    <n v="12483042"/>
    <n v="1280312"/>
    <n v="-35"/>
    <n v="-11202730"/>
  </r>
  <r>
    <x v="10"/>
    <s v="FG-CHI-STO-SD-0046"/>
    <s v="AMBALAN CHIBA SL 1830 G"/>
    <n v="36"/>
    <n v="1"/>
    <n v="177163"/>
    <n v="6377868"/>
    <n v="177163"/>
    <n v="-35"/>
    <n v="-6200705"/>
  </r>
  <r>
    <x v="30"/>
    <s v="FG-ZAO-WNM-AS-0006"/>
    <s v="SMART B BLACK"/>
    <n v="34"/>
    <n v="0"/>
    <n v="757750"/>
    <n v="25763500"/>
    <n v="0"/>
    <n v="-34"/>
    <n v="-25763500"/>
  </r>
  <r>
    <x v="31"/>
    <s v="FG-850-WNM-AS-0006"/>
    <s v="NAN P HAMMERTONE BLACK PVC"/>
    <n v="58"/>
    <n v="24"/>
    <n v="379564"/>
    <n v="22014712"/>
    <n v="9109536"/>
    <n v="-34"/>
    <n v="-12905176"/>
  </r>
  <r>
    <x v="10"/>
    <s v="FG-CHI-STO-SD-0008"/>
    <s v="CHIBA SL 915 G LIGHT GREY"/>
    <n v="32"/>
    <n v="0"/>
    <n v="1714070"/>
    <n v="54850240"/>
    <n v="0"/>
    <n v="-32"/>
    <n v="-54850240"/>
  </r>
  <r>
    <x v="11"/>
    <s v="FG-ECH-SCH-AS-0033"/>
    <s v="ECHOOL DESK NO 6 P IVORY DRAWER ASTAL"/>
    <n v="160"/>
    <n v="128"/>
    <n v="274203"/>
    <n v="43872480"/>
    <n v="35097984"/>
    <n v="-32"/>
    <n v="-8774496"/>
  </r>
  <r>
    <x v="5"/>
    <s v="FG-ZAO-ZAO-AS-0016"/>
    <s v="CRIVELO BLACK"/>
    <n v="101"/>
    <n v="69"/>
    <n v="192917"/>
    <n v="19484617"/>
    <n v="13311273"/>
    <n v="-32"/>
    <n v="-6173344"/>
  </r>
  <r>
    <x v="1"/>
    <s v="FG-CAE-HBC-AS-0112"/>
    <s v="CAESAR P BLACK BLACK L7 BUSA"/>
    <n v="63"/>
    <n v="31"/>
    <n v="192779"/>
    <n v="12145077"/>
    <n v="5976149"/>
    <n v="-32"/>
    <n v="-6168928"/>
  </r>
  <r>
    <x v="32"/>
    <s v="FG-PUS-DRG-AS-0004"/>
    <s v="LEMARI LIPAT"/>
    <n v="31"/>
    <n v="0"/>
    <n v="650028"/>
    <n v="20150868"/>
    <n v="0"/>
    <n v="-31"/>
    <n v="-20150868"/>
  </r>
  <r>
    <x v="10"/>
    <s v="FG-CHI-STO-SD-0003"/>
    <s v="CHIBA SW 1830 LIGHT GREY"/>
    <n v="36"/>
    <n v="6"/>
    <n v="2182800"/>
    <n v="78580800"/>
    <n v="13096800"/>
    <n v="-30"/>
    <n v="-65484000"/>
  </r>
  <r>
    <x v="30"/>
    <s v="FG-ZAO-WNM-AS-0015"/>
    <s v="CHITOSE SPECTA ( BLACK )"/>
    <n v="33"/>
    <n v="4"/>
    <n v="344993"/>
    <n v="11384769"/>
    <n v="1379972"/>
    <n v="-29"/>
    <n v="-10004797"/>
  </r>
  <r>
    <x v="33"/>
    <s v="FG-SMS-LPS-AS-0001"/>
    <s v="KURSI TUNGGU SAMSUNG N 3 SEAT"/>
    <n v="28"/>
    <n v="0"/>
    <n v="5906957"/>
    <n v="165394796"/>
    <n v="0"/>
    <n v="-28"/>
    <n v="-165394796"/>
  </r>
  <r>
    <x v="34"/>
    <s v="FG-COL-STO-WL-0002"/>
    <s v="COLOUR BOX 35 ORANGE"/>
    <n v="28"/>
    <n v="0"/>
    <n v="46388"/>
    <n v="1298864"/>
    <n v="0"/>
    <n v="-28"/>
    <n v="-1298864"/>
  </r>
  <r>
    <x v="28"/>
    <s v="FG-HAN-HBR-AS-0043"/>
    <s v="HANAKO S P GOLD BROWN N4"/>
    <n v="58"/>
    <n v="31"/>
    <n v="297386"/>
    <n v="17248388"/>
    <n v="9218966"/>
    <n v="-27"/>
    <n v="-8029422"/>
  </r>
  <r>
    <x v="35"/>
    <s v="FG-VIS-WNM-AS-0006"/>
    <s v="VISTA N BLUE L1"/>
    <n v="142"/>
    <n v="115"/>
    <n v="284158"/>
    <n v="40350436"/>
    <n v="32678170"/>
    <n v="-27"/>
    <n v="-7672266"/>
  </r>
  <r>
    <x v="36"/>
    <s v="FG-YUK-WNM-AS-0022"/>
    <s v="YUKI P SILVER RED W3"/>
    <n v="200"/>
    <n v="173"/>
    <n v="244493"/>
    <n v="48898600"/>
    <n v="42297289"/>
    <n v="-27"/>
    <n v="-6601311"/>
  </r>
  <r>
    <x v="26"/>
    <s v="FG-DUO-WNM-AS-0024"/>
    <s v="DUO01 P BLACK S.BLACK SD7 B.RED SD3"/>
    <n v="26"/>
    <n v="0"/>
    <n v="303082"/>
    <n v="7880132"/>
    <n v="0"/>
    <n v="-26"/>
    <n v="-7880132"/>
  </r>
  <r>
    <x v="11"/>
    <s v="FG-ECH-SCH-AS-0025"/>
    <s v="ECHOOL DESK NO 4 P IVORY"/>
    <n v="36"/>
    <n v="11"/>
    <n v="319124"/>
    <n v="11488464"/>
    <n v="3510364"/>
    <n v="-25"/>
    <n v="-7978100"/>
  </r>
  <r>
    <x v="1"/>
    <s v="FG-CAE-HBC-AS-0027"/>
    <s v="CAESAR N BLACK D7 CPRO"/>
    <n v="25"/>
    <n v="0"/>
    <n v="282229"/>
    <n v="7055725"/>
    <n v="0"/>
    <n v="-25"/>
    <n v="-7055725"/>
  </r>
  <r>
    <x v="0"/>
    <s v="FG-COS-FOC-AS-0022"/>
    <s v="COSMO 542 P LIGHT GREEN LIGHT GREEN I13"/>
    <n v="25"/>
    <n v="0"/>
    <n v="191345"/>
    <n v="4783625"/>
    <n v="0"/>
    <n v="-25"/>
    <n v="-4783625"/>
  </r>
  <r>
    <x v="37"/>
    <s v="FG-KTG-LPS-AS-0022"/>
    <s v="KT-01 CAVIS 4 P BEIGE-GREEN L6"/>
    <n v="24"/>
    <n v="0"/>
    <n v="1230304"/>
    <n v="29527296"/>
    <n v="0"/>
    <n v="-24"/>
    <n v="-29527296"/>
  </r>
  <r>
    <x v="5"/>
    <s v="FG-ZAO-ZAO-AS-0033"/>
    <s v="FOLDIA DESK 4018"/>
    <n v="24"/>
    <n v="0"/>
    <n v="213159"/>
    <n v="5115816"/>
    <n v="0"/>
    <n v="-24"/>
    <n v="-5115816"/>
  </r>
  <r>
    <x v="30"/>
    <s v="FG-ZAO-WNM-AS-0008"/>
    <s v="SMART B GREEN"/>
    <n v="32"/>
    <n v="9"/>
    <n v="952984"/>
    <n v="30495488"/>
    <n v="8576856"/>
    <n v="-23"/>
    <n v="-21918632"/>
  </r>
  <r>
    <x v="9"/>
    <s v="FG-KEI-SCH-AS-0004"/>
    <s v="KEIKO DESK NO 4 FB P IVORY JP"/>
    <n v="59"/>
    <n v="36"/>
    <n v="557976"/>
    <n v="32920584"/>
    <n v="20087136"/>
    <n v="-23"/>
    <n v="-12833448"/>
  </r>
  <r>
    <x v="11"/>
    <s v="FG-ECH-SCH-AS-0035"/>
    <s v="ECHOOL CHAIR NO 3 P IVORY"/>
    <n v="40"/>
    <n v="18"/>
    <n v="249638"/>
    <n v="9985520"/>
    <n v="4493484"/>
    <n v="-22"/>
    <n v="-5492036"/>
  </r>
  <r>
    <x v="25"/>
    <s v="FG-DAI-FOC-AS-0012"/>
    <s v="DAISHOGUN P CREAM BLUE O1"/>
    <n v="64"/>
    <n v="43"/>
    <n v="307025"/>
    <n v="19649600"/>
    <n v="13202075"/>
    <n v="-21"/>
    <n v="-6447525"/>
  </r>
  <r>
    <x v="5"/>
    <s v="FG-ZAO-ZAO-AS-0098"/>
    <s v="KENKO BLACK"/>
    <n v="23"/>
    <n v="2"/>
    <n v="258850"/>
    <n v="5953550"/>
    <n v="517700"/>
    <n v="-21"/>
    <n v="-5435850"/>
  </r>
  <r>
    <x v="38"/>
    <s v="FG-MAN-WNM-AS-0005"/>
    <s v="MANABU AH CHAIR TAEKWANG BLUE PC"/>
    <n v="20"/>
    <n v="0"/>
    <n v="536781"/>
    <n v="10735620"/>
    <n v="0"/>
    <n v="-20"/>
    <n v="-10735620"/>
  </r>
  <r>
    <x v="2"/>
    <s v="FG-COS-FOM-AS-0081"/>
    <s v="COSMO MNR PLUS N BLACK"/>
    <n v="128"/>
    <n v="108"/>
    <n v="310320"/>
    <n v="39720960"/>
    <n v="33514560"/>
    <n v="-20"/>
    <n v="-6206400"/>
  </r>
  <r>
    <x v="39"/>
    <s v="FG-CPR-CPR-CP-0031"/>
    <s v="SQUARE 35 YELLOW ( 40 X 40 X 3.5 )"/>
    <n v="20"/>
    <n v="0"/>
    <n v="229062"/>
    <n v="4581240"/>
    <n v="0"/>
    <n v="-20"/>
    <n v="-4581240"/>
  </r>
  <r>
    <x v="14"/>
    <s v="FG-FLO-HBR-AS-0058"/>
    <s v="FLORA SAN N BLACK"/>
    <n v="38"/>
    <n v="18"/>
    <n v="179992"/>
    <n v="6839696"/>
    <n v="3239856"/>
    <n v="-20"/>
    <n v="-3599840"/>
  </r>
  <r>
    <x v="26"/>
    <s v="FG-DUO-WNM-AS-0008"/>
    <s v="DUO02 P BLACK BLACK SD7"/>
    <n v="58"/>
    <n v="39"/>
    <n v="377283"/>
    <n v="21882414"/>
    <n v="14714037"/>
    <n v="-19"/>
    <n v="-7168377"/>
  </r>
  <r>
    <x v="16"/>
    <s v="FG-CAV-HBR-AS-0003"/>
    <s v="CAVIS P CREAM GREEN L6"/>
    <n v="57"/>
    <n v="38"/>
    <n v="243091"/>
    <n v="13856187"/>
    <n v="9237458"/>
    <n v="-19"/>
    <n v="-4618729"/>
  </r>
  <r>
    <x v="34"/>
    <s v="FG-COL-STO-WL-0011"/>
    <s v="COLOUR BOX 35 S WHITE"/>
    <n v="39"/>
    <n v="20"/>
    <n v="52660"/>
    <n v="2053740"/>
    <n v="1053200"/>
    <n v="-19"/>
    <n v="-1000540"/>
  </r>
  <r>
    <x v="40"/>
    <s v="FG-KOG-LPS-AS-0015"/>
    <s v="KT-03 KOGU 4 GREEN"/>
    <n v="18"/>
    <n v="0"/>
    <n v="2877754"/>
    <n v="51799572"/>
    <n v="0"/>
    <n v="-18"/>
    <n v="-51799572"/>
  </r>
  <r>
    <x v="20"/>
    <s v="FG-YAM-FOM-AS-0058"/>
    <s v="YAMATO MBD PLUS P BLACK BLACK PVC"/>
    <n v="44"/>
    <n v="26"/>
    <n v="294323"/>
    <n v="12950212"/>
    <n v="7652398"/>
    <n v="-18"/>
    <n v="-5297814"/>
  </r>
  <r>
    <x v="10"/>
    <s v="FG-CHI-STO-SD-0013"/>
    <s v="CHIBA LOCKER LC 9"/>
    <n v="21"/>
    <n v="4"/>
    <n v="4829713"/>
    <n v="101423973"/>
    <n v="19318852"/>
    <n v="-17"/>
    <n v="-82105121"/>
  </r>
  <r>
    <x v="26"/>
    <s v="FG-DUO-WNM-AS-0018"/>
    <s v="DUO04 P BLACK BLUE SD1"/>
    <n v="53"/>
    <n v="36"/>
    <n v="303082"/>
    <n v="16063346"/>
    <n v="10910952"/>
    <n v="-17"/>
    <n v="-5152394"/>
  </r>
  <r>
    <x v="11"/>
    <s v="FG-ECH-SCH-AS-0009"/>
    <s v="ECHOOL CHAIR NO 6 P IVORY"/>
    <n v="194"/>
    <n v="177"/>
    <n v="228720"/>
    <n v="44371680"/>
    <n v="40483440"/>
    <n v="-17"/>
    <n v="-3888240"/>
  </r>
  <r>
    <x v="41"/>
    <s v="FG-ECO-SCH-AS-0031"/>
    <s v="ECON CHAIR + RACK 15 CM IVORY BROWN"/>
    <n v="16"/>
    <n v="0"/>
    <n v="592400"/>
    <n v="9478400"/>
    <n v="0"/>
    <n v="-16"/>
    <n v="-9478400"/>
  </r>
  <r>
    <x v="9"/>
    <s v="FG-KEI-SCH-AS-0030"/>
    <s v="KEIKO DESK PLUS NO 5 P IVORY TT BROWN"/>
    <n v="16"/>
    <n v="0"/>
    <n v="557976"/>
    <n v="8927616"/>
    <n v="0"/>
    <n v="-16"/>
    <n v="-8927616"/>
  </r>
  <r>
    <x v="42"/>
    <s v="FG-FIT-WNM-AS-0010"/>
    <s v="FITTO FL BLUE"/>
    <n v="136"/>
    <n v="120"/>
    <n v="398745"/>
    <n v="54229320"/>
    <n v="47849400"/>
    <n v="-16"/>
    <n v="-6379920"/>
  </r>
  <r>
    <x v="43"/>
    <s v="FG-OLI-LPS-AS-0014"/>
    <s v="OLIVE SC P IVORY BACK DARK GREY SEAT BLA"/>
    <n v="22"/>
    <n v="6"/>
    <n v="328783"/>
    <n v="7233226"/>
    <n v="1972698"/>
    <n v="-16"/>
    <n v="-5260528"/>
  </r>
  <r>
    <x v="11"/>
    <s v="FG-ECH-SCH-AS-0032"/>
    <s v="ECHOOL DESK PLUS NO 6 P IVORY"/>
    <n v="139"/>
    <n v="123"/>
    <n v="319124"/>
    <n v="44358236"/>
    <n v="39252252"/>
    <n v="-16"/>
    <n v="-5105984"/>
  </r>
  <r>
    <x v="1"/>
    <s v="FG-CAE-HBC-AS-0023"/>
    <s v="CAESAR N BLUE AL12"/>
    <n v="284"/>
    <n v="268"/>
    <n v="298609"/>
    <n v="84804956"/>
    <n v="80027212"/>
    <n v="-16"/>
    <n v="-4777744"/>
  </r>
  <r>
    <x v="14"/>
    <s v="FG-FLO-HBR-AS-0018"/>
    <s v="FLORA H N PINK PINK I9 SABLON"/>
    <n v="52"/>
    <n v="36"/>
    <n v="232941"/>
    <n v="12112932"/>
    <n v="8385876"/>
    <n v="-16"/>
    <n v="-3727056"/>
  </r>
  <r>
    <x v="39"/>
    <s v="FG-CPR-CPR-CP-0025"/>
    <s v="SQUARE 35 GREEN (4O X 40 X 3.5)"/>
    <n v="15"/>
    <n v="0"/>
    <n v="216819"/>
    <n v="3252285"/>
    <n v="0"/>
    <n v="-15"/>
    <n v="-3252285"/>
  </r>
  <r>
    <x v="0"/>
    <s v="FG-COS-FOC-AS-0125"/>
    <s v="COSMO 542 P BLACK RED O3"/>
    <n v="115"/>
    <n v="100"/>
    <n v="191345"/>
    <n v="22004675"/>
    <n v="19134500"/>
    <n v="-15"/>
    <n v="-2870175"/>
  </r>
  <r>
    <x v="44"/>
    <s v="FG-PUS-OTH-CP-0001"/>
    <s v="AIRMATE VELBED 30 X 680 X 1890"/>
    <n v="14"/>
    <n v="0"/>
    <n v="2958873"/>
    <n v="41424222"/>
    <n v="0"/>
    <n v="-14"/>
    <n v="-41424222"/>
  </r>
  <r>
    <x v="10"/>
    <s v="FG-CHI-STO-SD-0007"/>
    <s v="CHIBA SL 1830 G LIGHT GREY"/>
    <n v="15"/>
    <n v="1"/>
    <n v="2535900"/>
    <n v="38038500"/>
    <n v="2535900"/>
    <n v="-14"/>
    <n v="-35502600"/>
  </r>
  <r>
    <x v="12"/>
    <s v="FG-KUM-WNM-WL-0052"/>
    <s v="KUMI FHD BLACK PASTEL OAK"/>
    <n v="45"/>
    <n v="31"/>
    <n v="2223768"/>
    <n v="100069560"/>
    <n v="68936808"/>
    <n v="-14"/>
    <n v="-31132752"/>
  </r>
  <r>
    <x v="45"/>
    <s v="FG-HBR-HBR-AS-0002"/>
    <s v="CALLISTO GREY - DARK BROWN"/>
    <n v="14"/>
    <n v="0"/>
    <n v="1166981"/>
    <n v="16337734"/>
    <n v="0"/>
    <n v="-14"/>
    <n v="-16337734"/>
  </r>
  <r>
    <x v="46"/>
    <s v="FG-SMR-NSB-CP-0001"/>
    <s v="MATRASS CPRO BLUE NAVY SAMATOR"/>
    <n v="14"/>
    <n v="0"/>
    <n v="942960"/>
    <n v="13201440"/>
    <n v="0"/>
    <n v="-14"/>
    <n v="-13201440"/>
  </r>
  <r>
    <x v="31"/>
    <s v="FG-850-WNM-AS-0007"/>
    <s v="NAN P HAMMERTONE BLACK PVC (SHAFT PANJAN"/>
    <n v="17"/>
    <n v="3"/>
    <n v="260491"/>
    <n v="4428347"/>
    <n v="781473"/>
    <n v="-14"/>
    <n v="-3646874"/>
  </r>
  <r>
    <x v="39"/>
    <s v="FG-CPR-CPR-CP-0024"/>
    <s v="SQUARE 35 BLUE ( 40 X 40 X 3.5 )"/>
    <n v="14"/>
    <n v="0"/>
    <n v="252152"/>
    <n v="3530128"/>
    <n v="0"/>
    <n v="-14"/>
    <n v="-3530128"/>
  </r>
  <r>
    <x v="11"/>
    <s v="FG-ECH-SCH-AS-0055"/>
    <s v="ECHOOL CHAIR PLUS NO 2 P YELLOW SABLON"/>
    <n v="18"/>
    <n v="4"/>
    <n v="249638"/>
    <n v="4493484"/>
    <n v="998552"/>
    <n v="-14"/>
    <n v="-3494932"/>
  </r>
  <r>
    <x v="17"/>
    <s v="FG-YAM-FOC-AS-0001"/>
    <s v="YAMATO NN N BLUE PVC"/>
    <n v="29"/>
    <n v="15"/>
    <n v="193877"/>
    <n v="5622433"/>
    <n v="2908155"/>
    <n v="-14"/>
    <n v="-2714278"/>
  </r>
  <r>
    <x v="10"/>
    <s v="FG-CHI-STO-SD-0015"/>
    <s v="CHIBA LOCKER LC 3"/>
    <n v="73"/>
    <n v="60"/>
    <n v="1722700"/>
    <n v="125757100"/>
    <n v="103362000"/>
    <n v="-13"/>
    <n v="-22395100"/>
  </r>
  <r>
    <x v="12"/>
    <s v="FG-KUM-WNM-WL-0018"/>
    <s v="KUMI MD BLACK DARK BROWN OAK ( DBO ) - M"/>
    <n v="78"/>
    <n v="65"/>
    <n v="1539503"/>
    <n v="120081234"/>
    <n v="100067695"/>
    <n v="-13"/>
    <n v="-20013539"/>
  </r>
  <r>
    <x v="24"/>
    <s v="FG-SHO-WNM-AS-0003"/>
    <s v="SOHO T 7014 L SILVER GREY"/>
    <n v="13"/>
    <n v="0"/>
    <n v="736775"/>
    <n v="9578075"/>
    <n v="0"/>
    <n v="-13"/>
    <n v="-9578075"/>
  </r>
  <r>
    <x v="9"/>
    <s v="FG-KEI-SCH-AS-0023"/>
    <s v="KEIKO DESK NO 5 P IVORY NE"/>
    <n v="153"/>
    <n v="140"/>
    <n v="557976"/>
    <n v="85370328"/>
    <n v="78116640"/>
    <n v="-13"/>
    <n v="-7253688"/>
  </r>
  <r>
    <x v="47"/>
    <s v="FG-SAN-HBR-AS-0039"/>
    <s v="SANKEI C 395 N WHITE"/>
    <n v="20"/>
    <n v="7"/>
    <n v="200467"/>
    <n v="4009340"/>
    <n v="1403269"/>
    <n v="-13"/>
    <n v="-2606071"/>
  </r>
  <r>
    <x v="34"/>
    <s v="FG-COL-STO-WL-0003"/>
    <s v="COLOUR BOX 35 GREEN"/>
    <n v="13"/>
    <n v="0"/>
    <n v="46388"/>
    <n v="603044"/>
    <n v="0"/>
    <n v="-13"/>
    <n v="-603044"/>
  </r>
  <r>
    <x v="48"/>
    <s v="FG-JIR-HBR-AS-0030"/>
    <s v="JIRO S P GOLD RED D3"/>
    <n v="30"/>
    <n v="18"/>
    <n v="270817"/>
    <n v="8124510"/>
    <n v="4874706"/>
    <n v="-12"/>
    <n v="-3249804"/>
  </r>
  <r>
    <x v="14"/>
    <s v="FG-FLO-HBR-AS-0052"/>
    <s v="FLORA RC 71 SILVER BLACK"/>
    <n v="12"/>
    <n v="0"/>
    <n v="176406"/>
    <n v="2116872"/>
    <n v="0"/>
    <n v="-12"/>
    <n v="-2116872"/>
  </r>
  <r>
    <x v="21"/>
    <s v="FG-OTH-OTH-SD-0015"/>
    <s v="ROLER BLIND CHAIN XL SP.6045-X BLACKOUT"/>
    <n v="12.75"/>
    <n v="0"/>
    <n v="237973"/>
    <n v="3034155.75"/>
    <n v="0"/>
    <n v="-12.75"/>
    <n v="-3034155.75"/>
  </r>
  <r>
    <x v="40"/>
    <s v="FG-KOG-LPS-AS-0036"/>
    <s v="KOGU PC-03 RED CREAM O5"/>
    <n v="11"/>
    <n v="0"/>
    <n v="2581974"/>
    <n v="28401714"/>
    <n v="0"/>
    <n v="-11"/>
    <n v="-28401714"/>
  </r>
  <r>
    <x v="5"/>
    <s v="FG-ZAO-ZAO-AS-0113"/>
    <s v="GRADIO BLACK"/>
    <n v="14"/>
    <n v="3"/>
    <n v="2059000"/>
    <n v="28826000"/>
    <n v="6177000"/>
    <n v="-11"/>
    <n v="-22649000"/>
  </r>
  <r>
    <x v="10"/>
    <s v="FG-CHI-STO-SD-0001"/>
    <s v="CHIBA FILLING 3D LIGHT GREY"/>
    <n v="16"/>
    <n v="5"/>
    <n v="1539135"/>
    <n v="24626160"/>
    <n v="7695675"/>
    <n v="-11"/>
    <n v="-16930485"/>
  </r>
  <r>
    <x v="11"/>
    <s v="FG-ECH-SCH-AS-0049"/>
    <s v="ECHOOL CHAIR MEMO P IVORY"/>
    <n v="15"/>
    <n v="4"/>
    <n v="406686"/>
    <n v="6100290"/>
    <n v="1626744"/>
    <n v="-11"/>
    <n v="-4473546"/>
  </r>
  <r>
    <x v="39"/>
    <s v="FG-CPR-CPR-CP-0023"/>
    <s v="SQUARE 35 BLACK (40 X 40 X 3.5)"/>
    <n v="11"/>
    <n v="0"/>
    <n v="252152"/>
    <n v="2773672"/>
    <n v="0"/>
    <n v="-11"/>
    <n v="-2773672"/>
  </r>
  <r>
    <x v="14"/>
    <s v="FG-FLO-HBR-AS-0012"/>
    <s v="FLORA H N BLUE L BLUE I14 SABLON"/>
    <n v="60"/>
    <n v="49"/>
    <n v="232941"/>
    <n v="13976460"/>
    <n v="11414109"/>
    <n v="-11"/>
    <n v="-2562351"/>
  </r>
  <r>
    <x v="49"/>
    <s v="FG-SHO-STO-SD-0002"/>
    <s v="SOHO 7012 GRAY"/>
    <n v="10"/>
    <n v="0"/>
    <n v="613779"/>
    <n v="6137790"/>
    <n v="0"/>
    <n v="-10"/>
    <n v="-6137790"/>
  </r>
  <r>
    <x v="35"/>
    <s v="FG-VIS-WNM-AS-0003"/>
    <s v="VISTA N BLACK O7"/>
    <n v="28"/>
    <n v="18"/>
    <n v="492663"/>
    <n v="13794564"/>
    <n v="8867934"/>
    <n v="-10"/>
    <n v="-4926630"/>
  </r>
  <r>
    <x v="42"/>
    <s v="FG-FIT-WNM-AS-0008"/>
    <s v="FITTO FL BLACK"/>
    <n v="37"/>
    <n v="27"/>
    <n v="398157"/>
    <n v="14731809"/>
    <n v="10750239"/>
    <n v="-10"/>
    <n v="-3981570"/>
  </r>
  <r>
    <x v="21"/>
    <s v="FG-OTH-OTH-SD-0011"/>
    <s v="ROMAN SHADE 6077-5 DUNE"/>
    <n v="10"/>
    <n v="0"/>
    <n v="279730"/>
    <n v="2797300"/>
    <n v="0"/>
    <n v="-10"/>
    <n v="-2797300"/>
  </r>
  <r>
    <x v="43"/>
    <s v="FG-OLI-LPS-AS-0011"/>
    <s v="OLIVE SC P BLACK BACK DARK GREY SEAT BLA"/>
    <n v="10"/>
    <n v="0"/>
    <n v="276455"/>
    <n v="2764550"/>
    <n v="0"/>
    <n v="-10"/>
    <n v="-2764550"/>
  </r>
  <r>
    <x v="50"/>
    <s v="FG-JAS-WNM-AS-0058"/>
    <s v="JASMINE C 211 N BACK GREY RED N3"/>
    <n v="14"/>
    <n v="4"/>
    <n v="268669"/>
    <n v="3761366"/>
    <n v="1074676"/>
    <n v="-10"/>
    <n v="-2686690"/>
  </r>
  <r>
    <x v="29"/>
    <s v="FG-DRA-DRG-AS-0026"/>
    <s v="DRAGON YNP DARK BROWN BLACK"/>
    <n v="10"/>
    <n v="0"/>
    <n v="211245"/>
    <n v="2112450"/>
    <n v="0"/>
    <n v="-10"/>
    <n v="-2112450"/>
  </r>
  <r>
    <x v="29"/>
    <s v="FG-DRA-DRG-SD-0009"/>
    <s v="DRAGON BSW-75 NATURAL CLEAR"/>
    <n v="42"/>
    <n v="32"/>
    <n v="167700"/>
    <n v="7043400"/>
    <n v="5366400"/>
    <n v="-10"/>
    <n v="-1677000"/>
  </r>
  <r>
    <x v="10"/>
    <s v="FG-CHI-STO-SD-0021"/>
    <s v="CHIBA SW 1830 COM"/>
    <n v="9"/>
    <n v="0"/>
    <n v="3629000"/>
    <n v="32661000"/>
    <n v="0"/>
    <n v="-9"/>
    <n v="-32661000"/>
  </r>
  <r>
    <x v="10"/>
    <s v="FG-CHI-STO-SD-0002"/>
    <s v="CHIBA FILLING 4D LIGHT GREY"/>
    <n v="9"/>
    <n v="0"/>
    <n v="1936700"/>
    <n v="17430300"/>
    <n v="0"/>
    <n v="-9"/>
    <n v="-17430300"/>
  </r>
  <r>
    <x v="12"/>
    <s v="FG-KUM-WNM-WL-0051"/>
    <s v="KUMI FHD BLACK DARK BROWN OAK"/>
    <n v="9"/>
    <n v="0"/>
    <n v="1841981"/>
    <n v="16577829"/>
    <n v="0"/>
    <n v="-9"/>
    <n v="-16577829"/>
  </r>
  <r>
    <x v="45"/>
    <s v="FG-HBR-HBR-AS-0008"/>
    <s v="CALLISTO N BROWN 051"/>
    <n v="22"/>
    <n v="13"/>
    <n v="1166981"/>
    <n v="25673582"/>
    <n v="15170753"/>
    <n v="-9"/>
    <n v="-10502829"/>
  </r>
  <r>
    <x v="29"/>
    <s v="FG-DRA-DRG-SD-0010"/>
    <s v="SOFABED ARTHUR BLACK"/>
    <n v="9"/>
    <n v="0"/>
    <n v="900000"/>
    <n v="8100000"/>
    <n v="0"/>
    <n v="-9"/>
    <n v="-8100000"/>
  </r>
  <r>
    <x v="5"/>
    <s v="FG-ZAO-ZAO-AS-0018"/>
    <s v="CRIVELO GREY"/>
    <n v="17"/>
    <n v="8"/>
    <n v="823600"/>
    <n v="14001200"/>
    <n v="6588800"/>
    <n v="-9"/>
    <n v="-7412400"/>
  </r>
  <r>
    <x v="39"/>
    <s v="FG-CPR-CPR-CP-0001"/>
    <s v="ARMY TRAVEL 200 X 100 X 3.5 MESH NAVI"/>
    <n v="9"/>
    <n v="0"/>
    <n v="600000"/>
    <n v="5400000"/>
    <n v="0"/>
    <n v="-9"/>
    <n v="-5400000"/>
  </r>
  <r>
    <x v="42"/>
    <s v="FG-FIT-WNM-AS-0035"/>
    <s v="FITTO MC BLACK L7"/>
    <n v="13"/>
    <n v="4"/>
    <n v="460596"/>
    <n v="5987748"/>
    <n v="1842384"/>
    <n v="-9"/>
    <n v="-4145364"/>
  </r>
  <r>
    <x v="51"/>
    <s v="FG-COF-HBR-AS-0006"/>
    <s v="COFFEE TABLE T 60 PL P BLACK MAPLE"/>
    <n v="24"/>
    <n v="15"/>
    <n v="447664"/>
    <n v="10743936"/>
    <n v="6714960"/>
    <n v="-9"/>
    <n v="-4028976"/>
  </r>
  <r>
    <x v="51"/>
    <s v="FG-COF-HBR-AS-0009"/>
    <s v="COFFE TABLE R 75 P BLACK MAPLE"/>
    <n v="9"/>
    <n v="0"/>
    <n v="424441"/>
    <n v="3819969"/>
    <n v="0"/>
    <n v="-9"/>
    <n v="-3819969"/>
  </r>
  <r>
    <x v="3"/>
    <s v="FG-MAN-SCH-AS-0013"/>
    <s v="MANABU DESK PLUS NO.5 P IVORY"/>
    <n v="13"/>
    <n v="4"/>
    <n v="266226"/>
    <n v="3460938"/>
    <n v="1064904"/>
    <n v="-9"/>
    <n v="-2396034"/>
  </r>
  <r>
    <x v="39"/>
    <s v="FG-CPR-CPR-CP-0030"/>
    <s v="SQUARE 35 PINK (4O X 40 X 3.5)"/>
    <n v="9"/>
    <n v="0"/>
    <n v="252152"/>
    <n v="2269368"/>
    <n v="0"/>
    <n v="-9"/>
    <n v="-2269368"/>
  </r>
  <r>
    <x v="11"/>
    <s v="FG-ECH-SCH-AS-0019"/>
    <s v="ECHOOL CHAIR PLUS NO 6 P SILVER"/>
    <n v="110"/>
    <n v="101"/>
    <n v="249638"/>
    <n v="27460180"/>
    <n v="25213438"/>
    <n v="-9"/>
    <n v="-2246742"/>
  </r>
  <r>
    <x v="0"/>
    <s v="FG-COS-FOC-AS-0068"/>
    <s v="COSMO 942 P SILVER BLACK PVC"/>
    <n v="10"/>
    <n v="1"/>
    <n v="191345"/>
    <n v="1913450"/>
    <n v="191345"/>
    <n v="-9"/>
    <n v="-1722105"/>
  </r>
  <r>
    <x v="14"/>
    <s v="FG-FLO-HBR-AS-0087"/>
    <s v="FLORA RC 71 NC BLACK O7"/>
    <n v="9"/>
    <n v="0"/>
    <n v="164028"/>
    <n v="1476252"/>
    <n v="0"/>
    <n v="-9"/>
    <n v="-1476252"/>
  </r>
  <r>
    <x v="21"/>
    <s v="FG-OTH-OTH-SD-0007"/>
    <s v="CHITOSE RJS 02"/>
    <n v="10"/>
    <n v="2"/>
    <n v="1999000"/>
    <n v="19990000"/>
    <n v="3998000"/>
    <n v="-8"/>
    <n v="-15992000"/>
  </r>
  <r>
    <x v="52"/>
    <s v="FG-COZ-WNM-AS-0033"/>
    <s v="COZY N BLACK S7"/>
    <n v="16"/>
    <n v="8"/>
    <n v="416658"/>
    <n v="6666528"/>
    <n v="3333264"/>
    <n v="-8"/>
    <n v="-3333264"/>
  </r>
  <r>
    <x v="52"/>
    <s v="FG-COZ-WNM-AS-0040"/>
    <s v="COZY N ORANGE AMAZONE"/>
    <n v="8"/>
    <n v="0"/>
    <n v="416658"/>
    <n v="3333264"/>
    <n v="0"/>
    <n v="-8"/>
    <n v="-3333264"/>
  </r>
  <r>
    <x v="26"/>
    <s v="FG-DUO-WNM-AS-0011"/>
    <s v="DUO02 P BLACK RED SD3"/>
    <n v="15"/>
    <n v="7"/>
    <n v="379059"/>
    <n v="5685885"/>
    <n v="2653413"/>
    <n v="-8"/>
    <n v="-3032472"/>
  </r>
  <r>
    <x v="50"/>
    <s v="FG-JAS-WNM-AS-0049"/>
    <s v="JASMINE C 211 N BACK WHITE BLUE O1"/>
    <n v="12"/>
    <n v="4"/>
    <n v="268669"/>
    <n v="3224028"/>
    <n v="1074676"/>
    <n v="-8"/>
    <n v="-2149352"/>
  </r>
  <r>
    <x v="39"/>
    <s v="FG-CPR-CPR-CP-0020"/>
    <s v="SQUARE 35 BATIK SOLO (40 X 40 X 3.5)"/>
    <n v="8"/>
    <n v="0"/>
    <n v="229062"/>
    <n v="1832496"/>
    <n v="0"/>
    <n v="-8"/>
    <n v="-1832496"/>
  </r>
  <r>
    <x v="53"/>
    <s v="FG-KAS-WNM-AS-0022"/>
    <s v="KASAI P SILVER RED O3"/>
    <n v="10"/>
    <n v="2"/>
    <n v="205207"/>
    <n v="2052070"/>
    <n v="410414"/>
    <n v="-8"/>
    <n v="-1641656"/>
  </r>
  <r>
    <x v="54"/>
    <s v="FG-GLO-HBR-AS-0008"/>
    <s v="GLORY P WHITE WHITE"/>
    <n v="16"/>
    <n v="8"/>
    <n v="183329"/>
    <n v="2933264"/>
    <n v="1466632"/>
    <n v="-8"/>
    <n v="-1466632"/>
  </r>
  <r>
    <x v="29"/>
    <s v="FG-DRA-DRG-SD-0008"/>
    <s v="DRAGON BSW-75 SOLID BLACK"/>
    <n v="42"/>
    <n v="34"/>
    <n v="167700"/>
    <n v="7043400"/>
    <n v="5701800"/>
    <n v="-8"/>
    <n v="-1341600"/>
  </r>
  <r>
    <x v="29"/>
    <s v="FG-DRA-DRG-AS-0094"/>
    <s v="DRAGON FLN BLUE UNICEF"/>
    <n v="24"/>
    <n v="16"/>
    <n v="146922"/>
    <n v="3526128"/>
    <n v="2350752"/>
    <n v="-8"/>
    <n v="-1175376"/>
  </r>
  <r>
    <x v="55"/>
    <s v="FG-SAM-HBR-AS-0002"/>
    <s v="SAM P SILVER SILVER"/>
    <n v="8"/>
    <n v="0"/>
    <n v="141825"/>
    <n v="1134600"/>
    <n v="0"/>
    <n v="-8"/>
    <n v="-1134600"/>
  </r>
  <r>
    <x v="10"/>
    <s v="FG-CHI-STO-SD-0031"/>
    <s v="CHIBA LBS SP 2590"/>
    <n v="7"/>
    <n v="0"/>
    <n v="9623500"/>
    <n v="67364500"/>
    <n v="0"/>
    <n v="-7"/>
    <n v="-67364500"/>
  </r>
  <r>
    <x v="10"/>
    <s v="FG-CHI-STO-SD-0038"/>
    <s v="CHIBA WR SW 1830 M LIGHT GRAY"/>
    <n v="7"/>
    <n v="0"/>
    <n v="3668000"/>
    <n v="25676000"/>
    <n v="0"/>
    <n v="-7"/>
    <n v="-25676000"/>
  </r>
  <r>
    <x v="39"/>
    <s v="FG-CPR-CPR-CP-0011"/>
    <s v="HOTEL TOPPER SUPER KING 200X200X3.5 WH"/>
    <n v="7"/>
    <n v="0"/>
    <n v="900201"/>
    <n v="6301407"/>
    <n v="0"/>
    <n v="-7"/>
    <n v="-6301407"/>
  </r>
  <r>
    <x v="24"/>
    <s v="FG-SHO-WNM-AS-0012"/>
    <s v="SOHO T 7012 P IVORY MAPLE"/>
    <n v="147"/>
    <n v="140"/>
    <n v="613234"/>
    <n v="90145398"/>
    <n v="85852760"/>
    <n v="-7"/>
    <n v="-4292638"/>
  </r>
  <r>
    <x v="56"/>
    <s v="FG-MTU-WNM-AS-0012"/>
    <s v="TU 7575 P BLACK MAPLE"/>
    <n v="7"/>
    <n v="0"/>
    <n v="541266"/>
    <n v="3788862"/>
    <n v="0"/>
    <n v="-7"/>
    <n v="-3788862"/>
  </r>
  <r>
    <x v="27"/>
    <s v="FG-AYU-SCH-AS-0004"/>
    <s v="AYUMI CHAIR NO 4 P IVORY"/>
    <n v="30"/>
    <n v="23"/>
    <n v="238174"/>
    <n v="7145220"/>
    <n v="5478002"/>
    <n v="-7"/>
    <n v="-1667218"/>
  </r>
  <r>
    <x v="41"/>
    <s v="FG-ECO-SCH-AS-0015"/>
    <s v="ECONS CHAIR NO 5 P IVORY GREEN"/>
    <n v="11"/>
    <n v="4"/>
    <n v="234662"/>
    <n v="2581282"/>
    <n v="938648"/>
    <n v="-7"/>
    <n v="-1642634"/>
  </r>
  <r>
    <x v="57"/>
    <s v="FG-OPT-NSB-AS-0056"/>
    <s v="CBC 002 OPTIMUS P IVORY"/>
    <n v="6"/>
    <n v="0"/>
    <n v="2256444"/>
    <n v="13538664"/>
    <n v="0"/>
    <n v="-6"/>
    <n v="-13538664"/>
  </r>
  <r>
    <x v="12"/>
    <s v="FG-KUM-WNM-WL-0036"/>
    <s v="KUMI SD BLACK PASTEL OAK ( PSO ) - MB 00"/>
    <n v="150"/>
    <n v="144"/>
    <n v="1487323"/>
    <n v="223098450"/>
    <n v="214174512"/>
    <n v="-6"/>
    <n v="-8923938"/>
  </r>
  <r>
    <x v="58"/>
    <s v="FG-HTU-WNM-AS-0005"/>
    <s v="HTU 7014 P WHITE MAPLE"/>
    <n v="6"/>
    <n v="0"/>
    <n v="904578"/>
    <n v="5427468"/>
    <n v="0"/>
    <n v="-6"/>
    <n v="-5427468"/>
  </r>
  <r>
    <x v="24"/>
    <s v="FG-SHO-WNM-AS-0006"/>
    <s v="SOHO T 7014 R SILVER MAPLE"/>
    <n v="6"/>
    <n v="0"/>
    <n v="728385"/>
    <n v="4370310"/>
    <n v="0"/>
    <n v="-6"/>
    <n v="-4370310"/>
  </r>
  <r>
    <x v="9"/>
    <s v="FG-KEI-SCH-AS-0022"/>
    <s v="KEIKO DESK NO 4 P IVORY NE"/>
    <n v="78"/>
    <n v="72"/>
    <n v="557976"/>
    <n v="43522128"/>
    <n v="40174272"/>
    <n v="-6"/>
    <n v="-3347856"/>
  </r>
  <r>
    <x v="42"/>
    <s v="FG-FIT-WNM-AS-0039"/>
    <s v="FITTO ST BLUE L1"/>
    <n v="10"/>
    <n v="4"/>
    <n v="458082"/>
    <n v="4580820"/>
    <n v="1832328"/>
    <n v="-6"/>
    <n v="-2748492"/>
  </r>
  <r>
    <x v="23"/>
    <s v="FG-KAW-KAW-AS-0022"/>
    <s v="BENCH WB-102 W (PART.NO : 3000003458)"/>
    <n v="6"/>
    <n v="0"/>
    <n v="444402"/>
    <n v="2666412"/>
    <n v="0"/>
    <n v="-6"/>
    <n v="-2666412"/>
  </r>
  <r>
    <x v="23"/>
    <s v="FG-KAW-KAW-AS-0021"/>
    <s v="BENCH WB-102 B (PART.NO : 3000003457)"/>
    <n v="34"/>
    <n v="28"/>
    <n v="442583"/>
    <n v="15047822"/>
    <n v="12392324"/>
    <n v="-6"/>
    <n v="-2655498"/>
  </r>
  <r>
    <x v="39"/>
    <s v="FG-CPR-CPR-CP-0067"/>
    <s v="ARMY TRAVEL 200 X 70 X 3.5 MESH NAVI"/>
    <n v="6"/>
    <n v="0"/>
    <n v="435333"/>
    <n v="2611998"/>
    <n v="0"/>
    <n v="-6"/>
    <n v="-2611998"/>
  </r>
  <r>
    <x v="3"/>
    <s v="FG-MAN-SCH-AS-0015"/>
    <s v="MANABU P DESK NO.4 P IVORY"/>
    <n v="12"/>
    <n v="6"/>
    <n v="327188"/>
    <n v="3926256"/>
    <n v="1963128"/>
    <n v="-6"/>
    <n v="-1963128"/>
  </r>
  <r>
    <x v="26"/>
    <s v="FG-DUO-WNM-AS-0022"/>
    <s v="DUO04 P SILVER BLACK SD7"/>
    <n v="6"/>
    <n v="0"/>
    <n v="303082"/>
    <n v="1818492"/>
    <n v="0"/>
    <n v="-6"/>
    <n v="-1818492"/>
  </r>
  <r>
    <x v="1"/>
    <s v="FG-CAE-HBC-AS-0031"/>
    <s v="CAESAR N BROWN OZ.O51"/>
    <n v="7"/>
    <n v="1"/>
    <n v="298609"/>
    <n v="2090263"/>
    <n v="298609"/>
    <n v="-6"/>
    <n v="-1791654"/>
  </r>
  <r>
    <x v="2"/>
    <s v="FG-COS-FOM-AS-0091"/>
    <s v="COSMO MPR P RED RED FLORA"/>
    <n v="48"/>
    <n v="42"/>
    <n v="283120"/>
    <n v="13589760"/>
    <n v="11891040"/>
    <n v="-6"/>
    <n v="-1698720"/>
  </r>
  <r>
    <x v="16"/>
    <s v="FG-CAV-HBR-AS-0005"/>
    <s v="CAVIS P CREAM RED N3"/>
    <n v="94"/>
    <n v="88"/>
    <n v="261977"/>
    <n v="24625838"/>
    <n v="23053976"/>
    <n v="-6"/>
    <n v="-1571862"/>
  </r>
  <r>
    <x v="16"/>
    <s v="FG-CAV-HBR-AS-0007"/>
    <s v="CAVIS P CREAM CREAM N5"/>
    <n v="54"/>
    <n v="48"/>
    <n v="261977"/>
    <n v="14146758"/>
    <n v="12574896"/>
    <n v="-6"/>
    <n v="-1571862"/>
  </r>
  <r>
    <x v="11"/>
    <s v="FG-ECH-SCH-AS-0006"/>
    <s v="ECHOOL CHAIR NO 2 P IVORY"/>
    <n v="33"/>
    <n v="27"/>
    <n v="249638"/>
    <n v="8238054"/>
    <n v="6740226"/>
    <n v="-6"/>
    <n v="-1497828"/>
  </r>
  <r>
    <x v="39"/>
    <s v="FG-CPR-CPR-CP-0022"/>
    <s v="SQUARE 35 BATIK YOGYA (40 X 40 X 3.5)"/>
    <n v="6"/>
    <n v="0"/>
    <n v="229062"/>
    <n v="1374372"/>
    <n v="0"/>
    <n v="-6"/>
    <n v="-1374372"/>
  </r>
  <r>
    <x v="53"/>
    <s v="FG-KAS-WNM-AS-0015"/>
    <s v="KASAI P SILVER GREEN O6"/>
    <n v="7"/>
    <n v="1"/>
    <n v="204831"/>
    <n v="1433817"/>
    <n v="204831"/>
    <n v="-6"/>
    <n v="-1228986"/>
  </r>
  <r>
    <x v="14"/>
    <s v="FG-FLO-HBR-AS-0064"/>
    <s v="FLORA SAN N RED I3"/>
    <n v="9"/>
    <n v="3"/>
    <n v="179992"/>
    <n v="1619928"/>
    <n v="539976"/>
    <n v="-6"/>
    <n v="-1079952"/>
  </r>
  <r>
    <x v="29"/>
    <s v="FG-DRA-DRG-AS-0084"/>
    <s v="DRAGON SUGOKA P MILKY ORANGE"/>
    <n v="18"/>
    <n v="12"/>
    <n v="146044"/>
    <n v="2628792"/>
    <n v="1752528"/>
    <n v="-6"/>
    <n v="-876264"/>
  </r>
  <r>
    <x v="29"/>
    <s v="FG-DRA-DRG-AS-0085"/>
    <s v="DRAGON SUGOKA P MILKY YELLOW"/>
    <n v="18"/>
    <n v="12"/>
    <n v="146044"/>
    <n v="2628792"/>
    <n v="1752528"/>
    <n v="-6"/>
    <n v="-876264"/>
  </r>
  <r>
    <x v="10"/>
    <s v="FG-CHI-STO-SD-0035"/>
    <s v="CHIBA ORGANIZER P LIGHT GRAY"/>
    <n v="5"/>
    <n v="0"/>
    <n v="4065406"/>
    <n v="20327030"/>
    <n v="0"/>
    <n v="-5"/>
    <n v="-20327030"/>
  </r>
  <r>
    <x v="15"/>
    <s v="FG-CHI-WNM-SD-0002"/>
    <s v="CHIBA DESK 7012 W"/>
    <n v="5"/>
    <n v="0"/>
    <n v="2653600"/>
    <n v="13268000"/>
    <n v="0"/>
    <n v="-5"/>
    <n v="-13268000"/>
  </r>
  <r>
    <x v="29"/>
    <s v="FG-DRA-DRG-SD-0005"/>
    <s v="SOFABED DIO OSCAR BROWN"/>
    <n v="5"/>
    <n v="0"/>
    <n v="787769"/>
    <n v="3938845"/>
    <n v="0"/>
    <n v="-5"/>
    <n v="-3938845"/>
  </r>
  <r>
    <x v="19"/>
    <s v="FG-SHI-SCH-AS-0002"/>
    <s v="SHIRO W 1224"/>
    <n v="5"/>
    <n v="0"/>
    <n v="578386"/>
    <n v="2891930"/>
    <n v="0"/>
    <n v="-5"/>
    <n v="-2891930"/>
  </r>
  <r>
    <x v="42"/>
    <s v="FG-FIT-WNM-AS-0044"/>
    <s v="FITTO MC RED"/>
    <n v="5"/>
    <n v="0"/>
    <n v="475322"/>
    <n v="2376610"/>
    <n v="0"/>
    <n v="-5"/>
    <n v="-2376610"/>
  </r>
  <r>
    <x v="23"/>
    <s v="FG-KAW-KAW-AS-0020"/>
    <s v="BENCH WB-102 R (PART.NO : 3000003409)"/>
    <n v="15"/>
    <n v="10"/>
    <n v="384026"/>
    <n v="5760390"/>
    <n v="3840260"/>
    <n v="-5"/>
    <n v="-1920130"/>
  </r>
  <r>
    <x v="11"/>
    <s v="FG-ECH-SCH-AS-0026"/>
    <s v="ECHOOL DESK NO 5 P IVORY"/>
    <n v="18"/>
    <n v="13"/>
    <n v="319124"/>
    <n v="5744232"/>
    <n v="4148612"/>
    <n v="-5"/>
    <n v="-1595620"/>
  </r>
  <r>
    <x v="35"/>
    <s v="FG-VIS-WNM-AS-0030"/>
    <s v="VISTA P BLACK BLUE L1"/>
    <n v="11"/>
    <n v="6"/>
    <n v="288772"/>
    <n v="3176492"/>
    <n v="1732632"/>
    <n v="-5"/>
    <n v="-1443860"/>
  </r>
  <r>
    <x v="9"/>
    <s v="FG-KEI-SCH-AS-0026"/>
    <s v="KEIKO DESK PLUS NO 4 P IVORY"/>
    <n v="5"/>
    <n v="0"/>
    <n v="281446"/>
    <n v="1407230"/>
    <n v="0"/>
    <n v="-5"/>
    <n v="-1407230"/>
  </r>
  <r>
    <x v="7"/>
    <s v="FG-PRI-HBR-AS-0026"/>
    <s v="PRINCE P SILVER BLACK L7"/>
    <n v="16"/>
    <n v="11"/>
    <n v="278275"/>
    <n v="4452400"/>
    <n v="3061025"/>
    <n v="-5"/>
    <n v="-1391375"/>
  </r>
  <r>
    <x v="59"/>
    <s v="FG-NEO-WNM-AS-0001"/>
    <s v="NEO BLACK"/>
    <n v="20"/>
    <n v="15"/>
    <n v="263733"/>
    <n v="5274660"/>
    <n v="3955995"/>
    <n v="-5"/>
    <n v="-1318665"/>
  </r>
  <r>
    <x v="60"/>
    <s v="FG-LOT-WNM-AS-0028"/>
    <s v="LOTUS N BACK GREY RED O3"/>
    <n v="25"/>
    <n v="20"/>
    <n v="258963"/>
    <n v="6474075"/>
    <n v="5179260"/>
    <n v="-5"/>
    <n v="-1294815"/>
  </r>
  <r>
    <x v="29"/>
    <s v="FG-DRA-DRG-AS-0039"/>
    <s v="RIBBON HIGH BLACK"/>
    <n v="30"/>
    <n v="25"/>
    <n v="256953"/>
    <n v="7708590"/>
    <n v="6423825"/>
    <n v="-5"/>
    <n v="-1284765"/>
  </r>
  <r>
    <x v="41"/>
    <s v="FG-ECO-SCH-AS-0008"/>
    <s v="ECONS CHAIR NO 4 P IVORY GREY"/>
    <n v="24"/>
    <n v="19"/>
    <n v="234662"/>
    <n v="5631888"/>
    <n v="4458578"/>
    <n v="-5"/>
    <n v="-1173310"/>
  </r>
  <r>
    <x v="31"/>
    <s v="FG-850-WNM-AS-0001"/>
    <s v="NA P HAMMERTONE BLACK PVC"/>
    <n v="11"/>
    <n v="6"/>
    <n v="202868"/>
    <n v="2231548"/>
    <n v="1217208"/>
    <n v="-5"/>
    <n v="-1014340"/>
  </r>
  <r>
    <x v="25"/>
    <s v="FG-DAI-FOC-AS-0001"/>
    <s v="DAISHOGUN P CREAM-BROWN N4"/>
    <n v="5"/>
    <n v="0"/>
    <n v="192917"/>
    <n v="964585"/>
    <n v="0"/>
    <n v="-5"/>
    <n v="-964585"/>
  </r>
  <r>
    <x v="14"/>
    <s v="FG-FLO-HBR-AS-0088"/>
    <s v="FLORA SP P DARK GREY BLACK"/>
    <n v="60"/>
    <n v="55"/>
    <n v="184985"/>
    <n v="11099100"/>
    <n v="10174175"/>
    <n v="-5"/>
    <n v="-924925"/>
  </r>
  <r>
    <x v="10"/>
    <s v="FG-CHI-STO-SD-0028"/>
    <s v="CHIBA LB NS 350 LIGHT GRAY"/>
    <n v="4"/>
    <n v="0"/>
    <n v="4657658"/>
    <n v="18630632"/>
    <n v="0"/>
    <n v="-4"/>
    <n v="-18630632"/>
  </r>
  <r>
    <x v="40"/>
    <s v="FG-KOG-LPS-AS-0050"/>
    <s v="KOGU PC-04 RED BLACK O7"/>
    <n v="4"/>
    <n v="0"/>
    <n v="3288610"/>
    <n v="13154440"/>
    <n v="0"/>
    <n v="-4"/>
    <n v="-13154440"/>
  </r>
  <r>
    <x v="40"/>
    <s v="FG-KOG-LPS-AS-0070"/>
    <s v="KOGU PC 2 SEAT + BORDIR P BLUE BLACK O7"/>
    <n v="4"/>
    <n v="0"/>
    <n v="1923042"/>
    <n v="7692168"/>
    <n v="0"/>
    <n v="-4"/>
    <n v="-7692168"/>
  </r>
  <r>
    <x v="56"/>
    <s v="FG-MTU-WNM-AS-0002"/>
    <s v="TU 6012 HIGH P BLACK DARK BROWN"/>
    <n v="4"/>
    <n v="0"/>
    <n v="661350"/>
    <n v="2645400"/>
    <n v="0"/>
    <n v="-4"/>
    <n v="-2645400"/>
  </r>
  <r>
    <x v="61"/>
    <s v="FG-PAR-DRG-AS-0006"/>
    <s v="PF-Z2010 A"/>
    <n v="99"/>
    <n v="95"/>
    <n v="660313"/>
    <n v="65370987"/>
    <n v="62729735"/>
    <n v="-4"/>
    <n v="-2641252"/>
  </r>
  <r>
    <x v="9"/>
    <s v="FG-KEI-SCH-AS-0027"/>
    <s v="KEIKO DESK PLUS NO 5 P IVORY"/>
    <n v="21"/>
    <n v="17"/>
    <n v="557976"/>
    <n v="11717496"/>
    <n v="9485592"/>
    <n v="-4"/>
    <n v="-2231904"/>
  </r>
  <r>
    <x v="9"/>
    <s v="FG-KEI-SCH-AS-0003"/>
    <s v="KEIKO DESK NO 6 P IVORY"/>
    <n v="4"/>
    <n v="0"/>
    <n v="557976"/>
    <n v="2231904"/>
    <n v="0"/>
    <n v="-4"/>
    <n v="-2231904"/>
  </r>
  <r>
    <x v="26"/>
    <s v="FG-DUO-WNM-AS-0004"/>
    <s v="DUO01 P BLACK GREEN SD6"/>
    <n v="33"/>
    <n v="29"/>
    <n v="480385"/>
    <n v="15852705"/>
    <n v="13931165"/>
    <n v="-4"/>
    <n v="-1921540"/>
  </r>
  <r>
    <x v="62"/>
    <s v="FG-PAR-OTH-AS-0008"/>
    <s v="PF-Z2210 A"/>
    <n v="4"/>
    <n v="0"/>
    <n v="477431"/>
    <n v="1909724"/>
    <n v="0"/>
    <n v="-4"/>
    <n v="-1909724"/>
  </r>
  <r>
    <x v="62"/>
    <s v="FG-PAR-OTH-AS-0018"/>
    <s v="PF-Z2110"/>
    <n v="4"/>
    <n v="0"/>
    <n v="453411"/>
    <n v="1813644"/>
    <n v="0"/>
    <n v="-4"/>
    <n v="-1813644"/>
  </r>
  <r>
    <x v="52"/>
    <s v="FG-COZ-WNM-AS-0012"/>
    <s v="COZY N RED O3"/>
    <n v="44"/>
    <n v="40"/>
    <n v="416658"/>
    <n v="18332952"/>
    <n v="16666320"/>
    <n v="-4"/>
    <n v="-1666632"/>
  </r>
  <r>
    <x v="26"/>
    <s v="FG-DUO-WNM-AS-0009"/>
    <s v="DUO02 P BLACK GREEN SD6"/>
    <n v="5"/>
    <n v="1"/>
    <n v="379059"/>
    <n v="1895295"/>
    <n v="379059"/>
    <n v="-4"/>
    <n v="-1516236"/>
  </r>
  <r>
    <x v="26"/>
    <s v="FG-DUO-WNM-AS-0016"/>
    <s v="DUO03 P BLACK YELLOW SD8"/>
    <n v="8"/>
    <n v="4"/>
    <n v="359858"/>
    <n v="2878864"/>
    <n v="1439432"/>
    <n v="-4"/>
    <n v="-1439432"/>
  </r>
  <r>
    <x v="53"/>
    <s v="FG-KAS-WNM-AS-0009"/>
    <s v="KASAI P SILVER BLACK O7"/>
    <n v="29"/>
    <n v="25"/>
    <n v="300742"/>
    <n v="8721518"/>
    <n v="7518550"/>
    <n v="-4"/>
    <n v="-1202968"/>
  </r>
  <r>
    <x v="1"/>
    <s v="FG-CAE-HBC-AS-0089"/>
    <s v="CAESAR N BLUE L1 BORDIR"/>
    <n v="5"/>
    <n v="1"/>
    <n v="298609"/>
    <n v="1493045"/>
    <n v="298609"/>
    <n v="-4"/>
    <n v="-1194436"/>
  </r>
  <r>
    <x v="28"/>
    <s v="FG-HAN-HBR-AS-0037"/>
    <s v="HANAKO S P GOLD BLACK D7"/>
    <n v="113"/>
    <n v="109"/>
    <n v="297386"/>
    <n v="33604618"/>
    <n v="32415074"/>
    <n v="-4"/>
    <n v="-1189544"/>
  </r>
  <r>
    <x v="63"/>
    <s v="FG-CAV-SCH-AS-0001"/>
    <s v="CAVIS MEMO P CREAM BLACK L7"/>
    <n v="4"/>
    <n v="0"/>
    <n v="295423"/>
    <n v="1181692"/>
    <n v="0"/>
    <n v="-4"/>
    <n v="-1181692"/>
  </r>
  <r>
    <x v="35"/>
    <s v="FG-VIS-WNM-AS-0036"/>
    <s v="VISTA P BLACK GREEN L6"/>
    <n v="34"/>
    <n v="30"/>
    <n v="287491"/>
    <n v="9774694"/>
    <n v="8624730"/>
    <n v="-4"/>
    <n v="-1149964"/>
  </r>
  <r>
    <x v="50"/>
    <s v="FG-JAS-WNM-AS-0039"/>
    <s v="JASMINE C 211 N BACK GREY BLACK O7"/>
    <n v="19"/>
    <n v="15"/>
    <n v="268669"/>
    <n v="5104711"/>
    <n v="4030035"/>
    <n v="-4"/>
    <n v="-1074676"/>
  </r>
  <r>
    <x v="50"/>
    <s v="FG-JAS-WNM-AS-0026"/>
    <s v="JASMINE C 111 N BACK GREY RED V3"/>
    <n v="4"/>
    <n v="0"/>
    <n v="265964"/>
    <n v="1063856"/>
    <n v="0"/>
    <n v="-4"/>
    <n v="-1063856"/>
  </r>
  <r>
    <x v="16"/>
    <s v="FG-CAV-HBR-AS-0015"/>
    <s v="CAVIS P BLACK RED O3"/>
    <n v="12"/>
    <n v="8"/>
    <n v="261977"/>
    <n v="3143724"/>
    <n v="2095816"/>
    <n v="-4"/>
    <n v="-1047908"/>
  </r>
  <r>
    <x v="41"/>
    <s v="FG-ECO-SCH-AS-0027"/>
    <s v="ECONS CHAIR NO 6 P IVORY BROWN"/>
    <n v="149"/>
    <n v="145"/>
    <n v="234662"/>
    <n v="34964638"/>
    <n v="34025990"/>
    <n v="-4"/>
    <n v="-938648"/>
  </r>
  <r>
    <x v="41"/>
    <s v="FG-ECO-SCH-AS-0028"/>
    <s v="ECONS CHAIR NO 6 P IVORY GREEN"/>
    <n v="4"/>
    <n v="0"/>
    <n v="234662"/>
    <n v="938648"/>
    <n v="0"/>
    <n v="-4"/>
    <n v="-938648"/>
  </r>
  <r>
    <x v="14"/>
    <s v="FG-FLO-HBR-AS-0001"/>
    <s v="FLORA H P LIGHT GREEN LIGHT GREEN"/>
    <n v="4"/>
    <n v="0"/>
    <n v="232941"/>
    <n v="931764"/>
    <n v="0"/>
    <n v="-4"/>
    <n v="-931764"/>
  </r>
  <r>
    <x v="60"/>
    <s v="FG-LOT-WNM-AS-0041"/>
    <s v="LOTUS N BACK GREY GREY O2"/>
    <n v="4"/>
    <n v="0"/>
    <n v="215543"/>
    <n v="862172"/>
    <n v="0"/>
    <n v="-4"/>
    <n v="-862172"/>
  </r>
  <r>
    <x v="54"/>
    <s v="FG-GLO-HBR-AS-0002"/>
    <s v="GLORY P ORANGE ORANGE"/>
    <n v="31"/>
    <n v="27"/>
    <n v="203827"/>
    <n v="6318637"/>
    <n v="5503329"/>
    <n v="-4"/>
    <n v="-815308"/>
  </r>
  <r>
    <x v="43"/>
    <s v="FG-OLI-LPS-AS-0022"/>
    <s v="OLIVE U N RED"/>
    <n v="105"/>
    <n v="101"/>
    <n v="203675"/>
    <n v="21385875"/>
    <n v="20571175"/>
    <n v="-4"/>
    <n v="-814700"/>
  </r>
  <r>
    <x v="29"/>
    <s v="FG-DRA-DRG-AS-0009"/>
    <s v="DRAGON FLH BLACK"/>
    <n v="24"/>
    <n v="20"/>
    <n v="200072"/>
    <n v="4801728"/>
    <n v="4001440"/>
    <n v="-4"/>
    <n v="-800288"/>
  </r>
  <r>
    <x v="1"/>
    <s v="FG-CAE-HBC-AS-0062"/>
    <s v="CAESAR P BLACK BLACK O7 BUSA"/>
    <n v="4"/>
    <n v="0"/>
    <n v="190331"/>
    <n v="761324"/>
    <n v="0"/>
    <n v="-4"/>
    <n v="-761324"/>
  </r>
  <r>
    <x v="41"/>
    <s v="FG-ECO-SCH-AS-0023"/>
    <s v="ECONS CHAIR NO 6 P GREY BROWN"/>
    <n v="4"/>
    <n v="0"/>
    <n v="172722"/>
    <n v="690888"/>
    <n v="0"/>
    <n v="-4"/>
    <n v="-690888"/>
  </r>
  <r>
    <x v="54"/>
    <s v="FG-GLO-HBR-AS-0001"/>
    <s v="GLORY P GREY DARK GREY"/>
    <n v="4"/>
    <n v="0"/>
    <n v="160105"/>
    <n v="640420"/>
    <n v="0"/>
    <n v="-4"/>
    <n v="-640420"/>
  </r>
  <r>
    <x v="54"/>
    <s v="FG-GLO-HBR-AS-0007"/>
    <s v="GLORY P WHITE BLUE"/>
    <n v="4"/>
    <n v="0"/>
    <n v="150347"/>
    <n v="601388"/>
    <n v="0"/>
    <n v="-4"/>
    <n v="-601388"/>
  </r>
  <r>
    <x v="25"/>
    <s v="FG-DAI-FOC-AS-0003"/>
    <s v="DAISHOGUN P CREAM RED O3"/>
    <n v="14"/>
    <n v="10"/>
    <n v="141725"/>
    <n v="1984150"/>
    <n v="1417250"/>
    <n v="-4"/>
    <n v="-566900"/>
  </r>
  <r>
    <x v="29"/>
    <s v="FG-DRA-DRG-AS-0069"/>
    <s v="DRAGON YD P SILVER BLACK PVC"/>
    <n v="30"/>
    <n v="26"/>
    <n v="122478"/>
    <n v="3674340"/>
    <n v="3184428"/>
    <n v="-4"/>
    <n v="-489912"/>
  </r>
  <r>
    <x v="64"/>
    <s v="FG-RIB-HBR-AS-0003"/>
    <s v="RIBBON P BLACK BLACK"/>
    <n v="78"/>
    <n v="74"/>
    <n v="118176"/>
    <n v="9217728"/>
    <n v="8745024"/>
    <n v="-4"/>
    <n v="-472704"/>
  </r>
  <r>
    <x v="40"/>
    <s v="FG-KOG-LPS-AS-0044"/>
    <s v="KOGU PC-04 GREEN CREAM O5"/>
    <n v="3"/>
    <n v="0"/>
    <n v="3288610"/>
    <n v="9865830"/>
    <n v="0"/>
    <n v="-3"/>
    <n v="-9865830"/>
  </r>
  <r>
    <x v="5"/>
    <s v="FG-ZAO-ZAO-AS-0042"/>
    <s v="GRANDE GREEN"/>
    <n v="18"/>
    <n v="15"/>
    <n v="3080000"/>
    <n v="55440000"/>
    <n v="46200000"/>
    <n v="-3"/>
    <n v="-9240000"/>
  </r>
  <r>
    <x v="12"/>
    <s v="FG-KUM-WNM-WL-0091"/>
    <s v="KUMI MD HD BLACK DBO"/>
    <n v="3"/>
    <n v="0"/>
    <n v="2008703"/>
    <n v="6026109"/>
    <n v="0"/>
    <n v="-3"/>
    <n v="-6026109"/>
  </r>
  <r>
    <x v="65"/>
    <s v="FG-SOF-LPS-AS-0008"/>
    <s v="SOFA ASO DS P SILVER BLACK SO7"/>
    <n v="44"/>
    <n v="41"/>
    <n v="1418339"/>
    <n v="62406916"/>
    <n v="58151899"/>
    <n v="-3"/>
    <n v="-4255017"/>
  </r>
  <r>
    <x v="65"/>
    <s v="FG-SOF-LPS-SD-0006"/>
    <s v="SOFA FUJI SS P SILVER WHITE SO10"/>
    <n v="3"/>
    <n v="0"/>
    <n v="1281045"/>
    <n v="3843135"/>
    <n v="0"/>
    <n v="-3"/>
    <n v="-3843135"/>
  </r>
  <r>
    <x v="66"/>
    <s v="FG-HOB-HBR-AS-0001"/>
    <s v="HOBBY TABLE T 1010 IVORY GREY"/>
    <n v="4"/>
    <n v="1"/>
    <n v="781963"/>
    <n v="3127852"/>
    <n v="781963"/>
    <n v="-3"/>
    <n v="-2345889"/>
  </r>
  <r>
    <x v="5"/>
    <s v="FG-ZAO-ZAO-AS-0015"/>
    <s v="CLASSY L BLACK"/>
    <n v="3"/>
    <n v="0"/>
    <n v="720689"/>
    <n v="2162067"/>
    <n v="0"/>
    <n v="-3"/>
    <n v="-2162067"/>
  </r>
  <r>
    <x v="67"/>
    <s v="FG-FTC-HBR-AS-0006"/>
    <s v="FTC 6012 NE P GREY WHITE"/>
    <n v="3"/>
    <n v="0"/>
    <n v="553270"/>
    <n v="1659810"/>
    <n v="0"/>
    <n v="-3"/>
    <n v="-1659810"/>
  </r>
  <r>
    <x v="42"/>
    <s v="FG-FIT-WNM-AS-0034"/>
    <s v="FITTO M BLUE L1"/>
    <n v="15"/>
    <n v="12"/>
    <n v="533385"/>
    <n v="8000775"/>
    <n v="6400620"/>
    <n v="-3"/>
    <n v="-1600155"/>
  </r>
  <r>
    <x v="29"/>
    <s v="FG-DRA-DRG-AS-0091"/>
    <s v="DRAGON SQT-80 DARK BROWN OAK BLACK"/>
    <n v="20"/>
    <n v="17"/>
    <n v="481573"/>
    <n v="9631460"/>
    <n v="8186741"/>
    <n v="-3"/>
    <n v="-1444719"/>
  </r>
  <r>
    <x v="68"/>
    <s v="FG-SAK-HBR-AS-0003"/>
    <s v="SAKATA N BLACK L7"/>
    <n v="3"/>
    <n v="0"/>
    <n v="396938"/>
    <n v="1190814"/>
    <n v="0"/>
    <n v="-3"/>
    <n v="-1190814"/>
  </r>
  <r>
    <x v="30"/>
    <s v="FG-ZAO-WNM-AS-0001"/>
    <s v="SPECTA BLACK"/>
    <n v="3"/>
    <n v="0"/>
    <n v="342804"/>
    <n v="1028412"/>
    <n v="0"/>
    <n v="-3"/>
    <n v="-1028412"/>
  </r>
  <r>
    <x v="29"/>
    <s v="FG-DRA-DRG-AS-0089"/>
    <s v="DRAGON CTR-60 DARK BROWN OAK BLACK"/>
    <n v="20"/>
    <n v="17"/>
    <n v="340109"/>
    <n v="6802180"/>
    <n v="5781853"/>
    <n v="-3"/>
    <n v="-1020327"/>
  </r>
  <r>
    <x v="1"/>
    <s v="FG-CAE-HBC-AS-0053"/>
    <s v="CAESAR P BLACK GREY L2 CPRO"/>
    <n v="36"/>
    <n v="33"/>
    <n v="298609"/>
    <n v="10749924"/>
    <n v="9854097"/>
    <n v="-3"/>
    <n v="-895827"/>
  </r>
  <r>
    <x v="11"/>
    <s v="FG-ECH-SCH-AS-0050"/>
    <s v="ECHOOL CHAIR NO 6 PLUS PALANG KAKI"/>
    <n v="3"/>
    <n v="0"/>
    <n v="249638"/>
    <n v="748914"/>
    <n v="0"/>
    <n v="-3"/>
    <n v="-748914"/>
  </r>
  <r>
    <x v="7"/>
    <s v="FG-PRI-HBR-AS-0001"/>
    <s v="PRINCE N BLACK L7"/>
    <n v="28"/>
    <n v="25"/>
    <n v="247100"/>
    <n v="6918800"/>
    <n v="6177500"/>
    <n v="-3"/>
    <n v="-741300"/>
  </r>
  <r>
    <x v="14"/>
    <s v="FG-FLO-HBR-AS-0014"/>
    <s v="FLORA H N GREEN GREEN I6 POLOS"/>
    <n v="57"/>
    <n v="54"/>
    <n v="232941"/>
    <n v="13277637"/>
    <n v="12578814"/>
    <n v="-3"/>
    <n v="-698823"/>
  </r>
  <r>
    <x v="53"/>
    <s v="FG-KAS-WNM-AS-0043"/>
    <s v="KASAI P BLACK GREY W2"/>
    <n v="51"/>
    <n v="48"/>
    <n v="221105"/>
    <n v="11276355"/>
    <n v="10613040"/>
    <n v="-3"/>
    <n v="-663315"/>
  </r>
  <r>
    <x v="54"/>
    <s v="FG-GLO-HBR-AS-0004"/>
    <s v="GLORY P SILVER GREY"/>
    <n v="27"/>
    <n v="24"/>
    <n v="203827"/>
    <n v="5503329"/>
    <n v="4891848"/>
    <n v="-3"/>
    <n v="-611481"/>
  </r>
  <r>
    <x v="1"/>
    <s v="FG-CAE-HBC-AS-0114"/>
    <s v="CAESAR P BLACK RED N3 BUSA"/>
    <n v="5"/>
    <n v="2"/>
    <n v="198509"/>
    <n v="992545"/>
    <n v="397018"/>
    <n v="-3"/>
    <n v="-595527"/>
  </r>
  <r>
    <x v="0"/>
    <s v="FG-COS-FOC-AS-0063"/>
    <s v="COSMO 941 N RED"/>
    <n v="26"/>
    <n v="23"/>
    <n v="191345"/>
    <n v="4974970"/>
    <n v="4400935"/>
    <n v="-3"/>
    <n v="-574035"/>
  </r>
  <r>
    <x v="0"/>
    <s v="FG-COS-FOC-AS-0100"/>
    <s v="COSMO 542 U P PINK PINK"/>
    <n v="3"/>
    <n v="0"/>
    <n v="191345"/>
    <n v="574035"/>
    <n v="0"/>
    <n v="-3"/>
    <n v="-574035"/>
  </r>
  <r>
    <x v="34"/>
    <s v="FG-COL-STO-WL-0016"/>
    <s v="COLOUR BOX 89 BLACK"/>
    <n v="4"/>
    <n v="1"/>
    <n v="113197"/>
    <n v="452788"/>
    <n v="113197"/>
    <n v="-3"/>
    <n v="-339591"/>
  </r>
  <r>
    <x v="10"/>
    <s v="FG-CHI-STO-SD-0023"/>
    <s v="CHIBA WR SL 1830 M"/>
    <n v="12"/>
    <n v="10"/>
    <n v="3315500"/>
    <n v="39786000"/>
    <n v="33155000"/>
    <n v="-2"/>
    <n v="-6631000"/>
  </r>
  <r>
    <x v="40"/>
    <s v="FG-KOG-LPS-AS-0025"/>
    <s v="KOGU PC-03 BLACK BLACK O7"/>
    <n v="2"/>
    <n v="0"/>
    <n v="2587874"/>
    <n v="5175748"/>
    <n v="0"/>
    <n v="-2"/>
    <n v="-5175748"/>
  </r>
  <r>
    <x v="22"/>
    <s v="FG-OFF-STO-WL-0004"/>
    <s v="CK-1800 DARK BROWN OAK"/>
    <n v="35"/>
    <n v="33"/>
    <n v="2286006"/>
    <n v="80010210"/>
    <n v="75438198"/>
    <n v="-2"/>
    <n v="-4572012"/>
  </r>
  <r>
    <x v="37"/>
    <s v="FG-KTG-LPS-AS-0088"/>
    <s v="KT 02 CAVIS 4S GREY O2"/>
    <n v="2"/>
    <n v="0"/>
    <n v="1230304"/>
    <n v="2460608"/>
    <n v="0"/>
    <n v="-2"/>
    <n v="-2460608"/>
  </r>
  <r>
    <x v="5"/>
    <s v="FG-ZAO-ZAO-AS-0169"/>
    <s v="CHITOSE SUPERIOR (BLACK)"/>
    <n v="2"/>
    <n v="0"/>
    <n v="1201590"/>
    <n v="2403180"/>
    <n v="0"/>
    <n v="-2"/>
    <n v="-2403180"/>
  </r>
  <r>
    <x v="5"/>
    <s v="FG-ZAO-ZAO-AS-0030"/>
    <s v="DISCUSIO SWC RED"/>
    <n v="2"/>
    <n v="0"/>
    <n v="804856"/>
    <n v="1609712"/>
    <n v="0"/>
    <n v="-2"/>
    <n v="-1609712"/>
  </r>
  <r>
    <x v="5"/>
    <s v="FG-ZAO-ZAO-AS-0078"/>
    <s v="TEATRO S 11 FABRIC RED"/>
    <n v="3"/>
    <n v="1"/>
    <n v="764694"/>
    <n v="2294082"/>
    <n v="764694"/>
    <n v="-2"/>
    <n v="-1529388"/>
  </r>
  <r>
    <x v="56"/>
    <s v="FG-MTU-WNM-AS-0015"/>
    <s v="TU â€“ 6012 LOW P BLACK  PASTEL OAK"/>
    <n v="9"/>
    <n v="7"/>
    <n v="749526"/>
    <n v="6745734"/>
    <n v="5246682"/>
    <n v="-2"/>
    <n v="-1499052"/>
  </r>
  <r>
    <x v="69"/>
    <s v="FG-RAK-STO-AS-0005"/>
    <s v="MAPLE RACK M P SILVER MAPLE"/>
    <n v="10"/>
    <n v="8"/>
    <n v="726574"/>
    <n v="7265740"/>
    <n v="5812592"/>
    <n v="-2"/>
    <n v="-1453148"/>
  </r>
  <r>
    <x v="9"/>
    <s v="FG-KEI-SCH-AS-0028"/>
    <s v="KEIKO DESK PLUS NO 6 P IVORY"/>
    <n v="164"/>
    <n v="162"/>
    <n v="557976"/>
    <n v="91508064"/>
    <n v="90392112"/>
    <n v="-2"/>
    <n v="-1115952"/>
  </r>
  <r>
    <x v="30"/>
    <s v="FG-ZAO-WNM-AS-0005"/>
    <s v="ACHIVA GREY"/>
    <n v="31"/>
    <n v="29"/>
    <n v="551387"/>
    <n v="17092997"/>
    <n v="15990223"/>
    <n v="-2"/>
    <n v="-1102774"/>
  </r>
  <r>
    <x v="12"/>
    <s v="FG-KUM-WNM-WL-0064"/>
    <s v="KUMI AST 1200 P WHITE PSO"/>
    <n v="3"/>
    <n v="1"/>
    <n v="515190"/>
    <n v="1545570"/>
    <n v="515190"/>
    <n v="-2"/>
    <n v="-1030380"/>
  </r>
  <r>
    <x v="5"/>
    <s v="FG-ZAO-ZAO-AS-0007"/>
    <s v="ADVISIO BLACK"/>
    <n v="2"/>
    <n v="0"/>
    <n v="513100"/>
    <n v="1026200"/>
    <n v="0"/>
    <n v="-2"/>
    <n v="-1026200"/>
  </r>
  <r>
    <x v="5"/>
    <s v="FG-ZAO-ZAO-AS-0099"/>
    <s v="RAINA BLACK"/>
    <n v="14"/>
    <n v="12"/>
    <n v="497715"/>
    <n v="6968010"/>
    <n v="5972580"/>
    <n v="-2"/>
    <n v="-995430"/>
  </r>
  <r>
    <x v="42"/>
    <s v="FG-FIT-WNM-AS-0040"/>
    <s v="FITTO FL BLACK SD7"/>
    <n v="34"/>
    <n v="32"/>
    <n v="421033"/>
    <n v="14315122"/>
    <n v="13473056"/>
    <n v="-2"/>
    <n v="-842066"/>
  </r>
  <r>
    <x v="31"/>
    <s v="FG-850-WNM-AS-0008"/>
    <s v="NBK P HAMMERTONE BLACK PVC"/>
    <n v="3"/>
    <n v="1"/>
    <n v="398586"/>
    <n v="1195758"/>
    <n v="398586"/>
    <n v="-2"/>
    <n v="-797172"/>
  </r>
  <r>
    <x v="42"/>
    <s v="FG-FIT-WNM-AS-0009"/>
    <s v="FITTO FL BLACK L7"/>
    <n v="8"/>
    <n v="6"/>
    <n v="398157"/>
    <n v="3185256"/>
    <n v="2388942"/>
    <n v="-2"/>
    <n v="-796314"/>
  </r>
  <r>
    <x v="60"/>
    <s v="FG-LOT-WNM-AS-0020"/>
    <s v="LOTUS N BACK GREY BLUE L1"/>
    <n v="35"/>
    <n v="33"/>
    <n v="393214"/>
    <n v="13762490"/>
    <n v="12976062"/>
    <n v="-2"/>
    <n v="-786428"/>
  </r>
  <r>
    <x v="9"/>
    <s v="FG-KEI-SCH-AS-0038"/>
    <s v="KEIKO DESK NM P IVORY"/>
    <n v="2"/>
    <n v="0"/>
    <n v="359823"/>
    <n v="719646"/>
    <n v="0"/>
    <n v="-2"/>
    <n v="-719646"/>
  </r>
  <r>
    <x v="5"/>
    <s v="FG-ZAO-ZAO-AS-0189"/>
    <s v="SPECTA BLACK OSCAR PU"/>
    <n v="52"/>
    <n v="50"/>
    <n v="342804"/>
    <n v="17825808"/>
    <n v="17140200"/>
    <n v="-2"/>
    <n v="-685608"/>
  </r>
  <r>
    <x v="70"/>
    <s v="FG-OLI-SCH-AS-0024"/>
    <s v="OLIVE A-LM P SILVER DARK GREY MT COSTUM"/>
    <n v="2"/>
    <n v="0"/>
    <n v="319775"/>
    <n v="639550"/>
    <n v="0"/>
    <n v="-2"/>
    <n v="-639550"/>
  </r>
  <r>
    <x v="11"/>
    <s v="FG-ECH-SCH-AS-0022"/>
    <s v="ECHOOL DESK JP NO 5 P IVORY"/>
    <n v="18"/>
    <n v="16"/>
    <n v="319124"/>
    <n v="5744232"/>
    <n v="5105984"/>
    <n v="-2"/>
    <n v="-638248"/>
  </r>
  <r>
    <x v="1"/>
    <s v="FG-CAE-HBC-AS-0038"/>
    <s v="CAESAR P SILVER BLUE L1 CPRO"/>
    <n v="49"/>
    <n v="47"/>
    <n v="298609"/>
    <n v="14631841"/>
    <n v="14034623"/>
    <n v="-2"/>
    <n v="-597218"/>
  </r>
  <r>
    <x v="1"/>
    <s v="FG-CAE-HBC-AS-0095"/>
    <s v="CAESAR P GREY RAL BLACK L7"/>
    <n v="2"/>
    <n v="0"/>
    <n v="298609"/>
    <n v="597218"/>
    <n v="0"/>
    <n v="-2"/>
    <n v="-597218"/>
  </r>
  <r>
    <x v="28"/>
    <s v="FG-HAN-HBR-AS-0040"/>
    <s v="HANAKO S P GOLD BLUE D1"/>
    <n v="196"/>
    <n v="194"/>
    <n v="297386"/>
    <n v="58287656"/>
    <n v="57692884"/>
    <n v="-2"/>
    <n v="-594772"/>
  </r>
  <r>
    <x v="20"/>
    <s v="FG-YAM-FOM-AS-0059"/>
    <s v="YAMATO MBD MT BLACK P BLACK BLACK UNPAK"/>
    <n v="492"/>
    <n v="490"/>
    <n v="294323"/>
    <n v="144806916"/>
    <n v="144218270"/>
    <n v="-2"/>
    <n v="-588646"/>
  </r>
  <r>
    <x v="20"/>
    <s v="FG-YAM-FOM-AS-0060"/>
    <s v="YAMATO MBD P BLACK PURPLE"/>
    <n v="46"/>
    <n v="44"/>
    <n v="294323"/>
    <n v="13538858"/>
    <n v="12950212"/>
    <n v="-2"/>
    <n v="-588646"/>
  </r>
  <r>
    <x v="7"/>
    <s v="FG-PRI-HBR-AS-0009"/>
    <s v="PRINCE N GREEN L6"/>
    <n v="2"/>
    <n v="0"/>
    <n v="293169"/>
    <n v="586338"/>
    <n v="0"/>
    <n v="-2"/>
    <n v="-586338"/>
  </r>
  <r>
    <x v="2"/>
    <s v="FG-COS-FOM-AS-0088"/>
    <s v="COSMO MPR P SILVER MT. WHITE GREEN"/>
    <n v="150"/>
    <n v="148"/>
    <n v="283120"/>
    <n v="42468000"/>
    <n v="41901760"/>
    <n v="-2"/>
    <n v="-566240"/>
  </r>
  <r>
    <x v="43"/>
    <s v="FG-OLI-LPS-AS-0009"/>
    <s v="OLIVE SC N BACK DARK GREY SEAT BROWN"/>
    <n v="6"/>
    <n v="4"/>
    <n v="276455"/>
    <n v="1658730"/>
    <n v="1105820"/>
    <n v="-2"/>
    <n v="-552910"/>
  </r>
  <r>
    <x v="1"/>
    <s v="FG-CAE-HBC-AS-0056"/>
    <s v="CAESAR P BLACK RED N3 CPRO"/>
    <n v="14"/>
    <n v="12"/>
    <n v="269971"/>
    <n v="3779594"/>
    <n v="3239652"/>
    <n v="-2"/>
    <n v="-539942"/>
  </r>
  <r>
    <x v="50"/>
    <s v="FG-JAS-WNM-AS-0033"/>
    <s v="JASMINE C 211 N BACK WHITE ORANGE L12"/>
    <n v="6"/>
    <n v="4"/>
    <n v="268669"/>
    <n v="1612014"/>
    <n v="1074676"/>
    <n v="-2"/>
    <n v="-537338"/>
  </r>
  <r>
    <x v="50"/>
    <s v="FG-JAS-WNM-AS-0038"/>
    <s v="JASMINE C 211 N BACK GREY BLACK L7"/>
    <n v="2"/>
    <n v="0"/>
    <n v="268669"/>
    <n v="537338"/>
    <n v="0"/>
    <n v="-2"/>
    <n v="-537338"/>
  </r>
  <r>
    <x v="50"/>
    <s v="FG-JAS-WNM-AS-0024"/>
    <s v="JASMINE C 111 N BACK GREY ORANGE L12"/>
    <n v="3"/>
    <n v="1"/>
    <n v="265965"/>
    <n v="797895"/>
    <n v="265965"/>
    <n v="-2"/>
    <n v="-531930"/>
  </r>
  <r>
    <x v="16"/>
    <s v="FG-CAV-HBR-AS-0041"/>
    <s v="CAVIS  P CREAM STMM GREEN L6 "/>
    <n v="28"/>
    <n v="26"/>
    <n v="261977"/>
    <n v="7335356"/>
    <n v="6811402"/>
    <n v="-2"/>
    <n v="-523954"/>
  </r>
  <r>
    <x v="16"/>
    <s v="FG-CAV-HBR-AS-0039"/>
    <s v="CAVIS P IVORY BLUE L1"/>
    <n v="2"/>
    <n v="0"/>
    <n v="261977"/>
    <n v="523954"/>
    <n v="0"/>
    <n v="-2"/>
    <n v="-523954"/>
  </r>
  <r>
    <x v="1"/>
    <s v="FG-CAE-HBC-AS-0041"/>
    <s v="CAESAR P SILVER BLACK L7 CPRO"/>
    <n v="2"/>
    <n v="0"/>
    <n v="259069"/>
    <n v="518138"/>
    <n v="0"/>
    <n v="-2"/>
    <n v="-518138"/>
  </r>
  <r>
    <x v="14"/>
    <s v="FG-FLO-HBR-AS-0005"/>
    <s v="FLORA H N RED I3"/>
    <n v="2"/>
    <n v="0"/>
    <n v="232941"/>
    <n v="465882"/>
    <n v="0"/>
    <n v="-2"/>
    <n v="-465882"/>
  </r>
  <r>
    <x v="13"/>
    <s v="FG-TAR-HBR-AS-0076"/>
    <s v="TARO S P SILVER GREEN D6"/>
    <n v="2"/>
    <n v="0"/>
    <n v="225796"/>
    <n v="451592"/>
    <n v="0"/>
    <n v="-2"/>
    <n v="-451592"/>
  </r>
  <r>
    <x v="13"/>
    <s v="FG-TAR-HBR-AS-0063"/>
    <s v="TARO S P GOLD VANITY BROWN"/>
    <n v="150"/>
    <n v="148"/>
    <n v="217583"/>
    <n v="32637450"/>
    <n v="32202284"/>
    <n v="-2"/>
    <n v="-435166"/>
  </r>
  <r>
    <x v="25"/>
    <s v="FG-DAI-FOC-AS-0002"/>
    <s v="DAISHOGUN P CREAM-ABU L2"/>
    <n v="2"/>
    <n v="0"/>
    <n v="192917"/>
    <n v="385834"/>
    <n v="0"/>
    <n v="-2"/>
    <n v="-385834"/>
  </r>
  <r>
    <x v="55"/>
    <s v="FG-SAM-HBR-AS-0001"/>
    <s v="SAM P GREY GREY"/>
    <n v="71"/>
    <n v="69"/>
    <n v="186762"/>
    <n v="13260102"/>
    <n v="12886578"/>
    <n v="-2"/>
    <n v="-373524"/>
  </r>
  <r>
    <x v="60"/>
    <s v="FG-LOT-WNM-AS-0016"/>
    <s v="LOTUS N BACK CREAM RED O3"/>
    <n v="6"/>
    <n v="4"/>
    <n v="186309"/>
    <n v="1117854"/>
    <n v="745236"/>
    <n v="-2"/>
    <n v="-372618"/>
  </r>
  <r>
    <x v="17"/>
    <s v="FG-YAM-FOC-AS-0020"/>
    <s v="YAMATO HAA N BLUE PVC"/>
    <n v="2"/>
    <n v="0"/>
    <n v="179402"/>
    <n v="358804"/>
    <n v="0"/>
    <n v="-2"/>
    <n v="-358804"/>
  </r>
  <r>
    <x v="71"/>
    <s v="FG-OLI-WNM-AS-0011"/>
    <s v="OLIVE A P SILVER RED"/>
    <n v="4"/>
    <n v="2"/>
    <n v="172235"/>
    <n v="688940"/>
    <n v="344470"/>
    <n v="-2"/>
    <n v="-344470"/>
  </r>
  <r>
    <x v="29"/>
    <s v="FG-DRA-DRG-WL-0063"/>
    <s v="COLOUR BOX 89 SONOMA"/>
    <n v="2"/>
    <n v="0"/>
    <n v="109941"/>
    <n v="219882"/>
    <n v="0"/>
    <n v="-2"/>
    <n v="-219882"/>
  </r>
  <r>
    <x v="72"/>
    <s v="FG-NSB-NSB-AS-0020"/>
    <s v="CB 3300 T DX IVORY"/>
    <n v="1"/>
    <n v="0"/>
    <n v="11856504"/>
    <n v="11856504"/>
    <n v="0"/>
    <n v="-1"/>
    <n v="-11856504"/>
  </r>
  <r>
    <x v="57"/>
    <s v="FG-OPT-NSB-AS-0046"/>
    <s v="BED OPTIMUS 2M D (2 CRANK)"/>
    <n v="1"/>
    <n v="0"/>
    <n v="8692713"/>
    <n v="8692713"/>
    <n v="0"/>
    <n v="-1"/>
    <n v="-8692713"/>
  </r>
  <r>
    <x v="73"/>
    <s v="FG-RNY-OTH-AS-0009"/>
    <s v="RN DS01M (CB 135D RNY - IVORY)"/>
    <n v="1"/>
    <n v="0"/>
    <n v="8679556"/>
    <n v="8679556"/>
    <n v="0"/>
    <n v="-1"/>
    <n v="-8679556"/>
  </r>
  <r>
    <x v="74"/>
    <s v="FG-OTH-LPS-SD-0001"/>
    <s v="SOFA BUNDAR SAM"/>
    <n v="1"/>
    <n v="0"/>
    <n v="8000000"/>
    <n v="8000000"/>
    <n v="0"/>
    <n v="-1"/>
    <n v="-8000000"/>
  </r>
  <r>
    <x v="21"/>
    <s v="FG-OTH-OTH-SD-0025"/>
    <s v="LEMARI RANJANG CUSTOM"/>
    <n v="1"/>
    <n v="0"/>
    <n v="4500000"/>
    <n v="4500000"/>
    <n v="0"/>
    <n v="-1"/>
    <n v="-4500000"/>
  </r>
  <r>
    <x v="40"/>
    <s v="FG-KOG-LPS-AS-0077"/>
    <s v="KOGU PC-04 BLACK BLACK O7"/>
    <n v="1"/>
    <n v="0"/>
    <n v="3779009"/>
    <n v="3779009"/>
    <n v="0"/>
    <n v="-1"/>
    <n v="-3779009"/>
  </r>
  <r>
    <x v="75"/>
    <s v="FG-CHI-OTH-SD-0001"/>
    <s v="RAIL CHIBA M 106"/>
    <n v="1"/>
    <n v="0"/>
    <n v="3582250"/>
    <n v="3582250"/>
    <n v="0"/>
    <n v="-1"/>
    <n v="-3582250"/>
  </r>
  <r>
    <x v="40"/>
    <s v="FG-KOG-LPS-AS-0013"/>
    <s v="KT-03 KOGU 4 BLUE"/>
    <n v="1"/>
    <n v="0"/>
    <n v="2877754"/>
    <n v="2877754"/>
    <n v="0"/>
    <n v="-1"/>
    <n v="-2877754"/>
  </r>
  <r>
    <x v="44"/>
    <s v="FG-PUS-OTH-AS-0002"/>
    <s v="FOLDABLE WARD BED NAVY BLUE"/>
    <n v="11"/>
    <n v="10"/>
    <n v="2425400"/>
    <n v="26679400"/>
    <n v="24254000"/>
    <n v="-1"/>
    <n v="-2425400"/>
  </r>
  <r>
    <x v="40"/>
    <s v="FG-KOG-LPS-AS-0006"/>
    <s v="KT-03 KOGU 3 BLACK"/>
    <n v="1"/>
    <n v="0"/>
    <n v="2368690"/>
    <n v="2368690"/>
    <n v="0"/>
    <n v="-1"/>
    <n v="-2368690"/>
  </r>
  <r>
    <x v="10"/>
    <s v="FG-CHI-STO-SD-0005"/>
    <s v="CHIBA SL 1830 LIGHT GREY"/>
    <n v="1"/>
    <n v="0"/>
    <n v="2268400"/>
    <n v="2268400"/>
    <n v="0"/>
    <n v="-1"/>
    <n v="-2268400"/>
  </r>
  <r>
    <x v="76"/>
    <s v="FG-AJC-WNM-AS-0001"/>
    <s v="AJ CHAIR P BLACK GREEN"/>
    <n v="9"/>
    <n v="8"/>
    <n v="1867097"/>
    <n v="16803873"/>
    <n v="14936776"/>
    <n v="-1"/>
    <n v="-1867097"/>
  </r>
  <r>
    <x v="76"/>
    <s v="FG-AJC-WNM-AS-0003"/>
    <s v="AJ CHAIR P BLACK BLACK"/>
    <n v="1"/>
    <n v="0"/>
    <n v="1867097"/>
    <n v="1867097"/>
    <n v="0"/>
    <n v="-1"/>
    <n v="-1867097"/>
  </r>
  <r>
    <x v="65"/>
    <s v="FG-SOF-LPS-SD-0002"/>
    <s v="SOFA FUJI DS P SILVER BLACK SO7"/>
    <n v="15"/>
    <n v="14"/>
    <n v="1709544"/>
    <n v="25643160"/>
    <n v="23933616"/>
    <n v="-1"/>
    <n v="-1709544"/>
  </r>
  <r>
    <x v="21"/>
    <s v="FG-OTH-OTH-SD-0029"/>
    <s v="STUDY BED CHITOSE"/>
    <n v="1"/>
    <n v="0"/>
    <n v="1600000"/>
    <n v="1600000"/>
    <n v="0"/>
    <n v="-1"/>
    <n v="-1600000"/>
  </r>
  <r>
    <x v="72"/>
    <s v="FG-NSB-NSB-AS-0057"/>
    <s v="TB 002 OVER BED TABLE IVORY"/>
    <n v="1"/>
    <n v="0"/>
    <n v="1571615"/>
    <n v="1571615"/>
    <n v="0"/>
    <n v="-1"/>
    <n v="-1571615"/>
  </r>
  <r>
    <x v="5"/>
    <s v="FG-ZAO-ZAO-AS-0184"/>
    <s v="CRATOS CHAIR YELLOW"/>
    <n v="7"/>
    <n v="6"/>
    <n v="1019986"/>
    <n v="7139902"/>
    <n v="6119916"/>
    <n v="-1"/>
    <n v="-1019986"/>
  </r>
  <r>
    <x v="12"/>
    <s v="FG-KUM-WNM-WL-0085"/>
    <s v="KUMI CD WHITE PSO"/>
    <n v="3"/>
    <n v="2"/>
    <n v="944999"/>
    <n v="2834997"/>
    <n v="1889998"/>
    <n v="-1"/>
    <n v="-944999"/>
  </r>
  <r>
    <x v="29"/>
    <s v="FG-DRA-DRG-SD-0006"/>
    <s v="SOFABED DIO OSCAR GREY"/>
    <n v="1"/>
    <n v="0"/>
    <n v="787769"/>
    <n v="787769"/>
    <n v="0"/>
    <n v="-1"/>
    <n v="-787769"/>
  </r>
  <r>
    <x v="3"/>
    <s v="FG-MAN-SCH-AS-0034"/>
    <s v="MANABU AH 01 NEW (FRONT BOARD) P RED"/>
    <n v="1"/>
    <n v="0"/>
    <n v="737019"/>
    <n v="737019"/>
    <n v="0"/>
    <n v="-1"/>
    <n v="-737019"/>
  </r>
  <r>
    <x v="24"/>
    <s v="FG-SHO-WNM-AS-0001"/>
    <s v="SOHO T 7012 SILVER TABLE GREY"/>
    <n v="17"/>
    <n v="16"/>
    <n v="708545"/>
    <n v="12045265"/>
    <n v="11336720"/>
    <n v="-1"/>
    <n v="-708545"/>
  </r>
  <r>
    <x v="24"/>
    <s v="FG-SHO-WNM-AS-0015"/>
    <s v="T-1010 P IVORY MAPLE"/>
    <n v="44"/>
    <n v="43"/>
    <n v="591525"/>
    <n v="26027100"/>
    <n v="25435575"/>
    <n v="-1"/>
    <n v="-591525"/>
  </r>
  <r>
    <x v="5"/>
    <s v="FG-ZAO-ZAO-AS-0092"/>
    <s v="PRADIO BLACK"/>
    <n v="60"/>
    <n v="59"/>
    <n v="572144"/>
    <n v="34328640"/>
    <n v="33756496"/>
    <n v="-1"/>
    <n v="-572144"/>
  </r>
  <r>
    <x v="23"/>
    <s v="FG-KAW-KAW-AS-0027"/>
    <s v="BENCH WB-35 NW"/>
    <n v="53"/>
    <n v="52"/>
    <n v="561742"/>
    <n v="29772326"/>
    <n v="29210584"/>
    <n v="-1"/>
    <n v="-561742"/>
  </r>
  <r>
    <x v="42"/>
    <s v="FG-FIT-WNM-AS-0033"/>
    <s v="FITTO M BLACK L7"/>
    <n v="9"/>
    <n v="8"/>
    <n v="509371"/>
    <n v="4584339"/>
    <n v="4074968"/>
    <n v="-1"/>
    <n v="-509371"/>
  </r>
  <r>
    <x v="23"/>
    <s v="FG-KAW-KAW-AS-0024"/>
    <s v="BENCH WB-152 B (PART.NO : 3000003502)"/>
    <n v="204"/>
    <n v="203"/>
    <n v="500317"/>
    <n v="102064668"/>
    <n v="101564351"/>
    <n v="-1"/>
    <n v="-500317"/>
  </r>
  <r>
    <x v="26"/>
    <s v="FG-DUO-WNM-AS-0002"/>
    <s v="DUO01 P BLACK BLUE SD1"/>
    <n v="15"/>
    <n v="14"/>
    <n v="480385"/>
    <n v="7205775"/>
    <n v="6725390"/>
    <n v="-1"/>
    <n v="-480385"/>
  </r>
  <r>
    <x v="35"/>
    <s v="FG-VIS-WNM-AS-0035"/>
    <s v="VISTA P BLACK CREAM N5"/>
    <n v="1"/>
    <n v="0"/>
    <n v="435655"/>
    <n v="435655"/>
    <n v="0"/>
    <n v="-1"/>
    <n v="-435655"/>
  </r>
  <r>
    <x v="23"/>
    <s v="FG-KAW-KAW-AS-0025"/>
    <s v="BENCH WB-152 W (PART.NO : 3000003484)"/>
    <n v="1"/>
    <n v="0"/>
    <n v="419021"/>
    <n v="419021"/>
    <n v="0"/>
    <n v="-1"/>
    <n v="-419021"/>
  </r>
  <r>
    <x v="52"/>
    <s v="FG-COZ-WNM-AS-0008"/>
    <s v="COZY N GREY S2"/>
    <n v="2"/>
    <n v="1"/>
    <n v="416658"/>
    <n v="833316"/>
    <n v="416658"/>
    <n v="-1"/>
    <n v="-416658"/>
  </r>
  <r>
    <x v="5"/>
    <s v="FG-ZAO-ZAO-AS-0088"/>
    <s v="WINNER BLACK"/>
    <n v="2"/>
    <n v="1"/>
    <n v="390950"/>
    <n v="781900"/>
    <n v="390950"/>
    <n v="-1"/>
    <n v="-390950"/>
  </r>
  <r>
    <x v="26"/>
    <s v="FG-DUO-WNM-AS-0010"/>
    <s v="DUO02 P BLACK YELLOW SD8"/>
    <n v="1"/>
    <n v="0"/>
    <n v="379059"/>
    <n v="379059"/>
    <n v="0"/>
    <n v="-1"/>
    <n v="-379059"/>
  </r>
  <r>
    <x v="68"/>
    <s v="FG-SAK-HBR-AS-0019"/>
    <s v="SAKATA N RED N3"/>
    <n v="1"/>
    <n v="0"/>
    <n v="338181"/>
    <n v="338181"/>
    <n v="0"/>
    <n v="-1"/>
    <n v="-338181"/>
  </r>
  <r>
    <x v="3"/>
    <s v="FG-MAN-SCH-AS-0027"/>
    <s v="MANABU P DESK PLUS NO.6 P IVORY"/>
    <n v="4"/>
    <n v="3"/>
    <n v="314507"/>
    <n v="1258028"/>
    <n v="943521"/>
    <n v="-1"/>
    <n v="-314507"/>
  </r>
  <r>
    <x v="1"/>
    <s v="FG-CAE-HBC-AS-0018"/>
    <s v="CAESAR N CREAM O5"/>
    <n v="50"/>
    <n v="49"/>
    <n v="298609"/>
    <n v="14930450"/>
    <n v="14631841"/>
    <n v="-1"/>
    <n v="-298609"/>
  </r>
  <r>
    <x v="35"/>
    <s v="FG-VIS-WNM-AS-0040"/>
    <s v="VISTA P BLACK RED N3"/>
    <n v="3"/>
    <n v="2"/>
    <n v="287492"/>
    <n v="862476"/>
    <n v="574984"/>
    <n v="-1"/>
    <n v="-287492"/>
  </r>
  <r>
    <x v="44"/>
    <s v="FG-PUS-OTH-AS-0004"/>
    <s v="ICU BED ORANGE"/>
    <n v="12"/>
    <n v="11"/>
    <n v="286585"/>
    <n v="3439020"/>
    <n v="3152435"/>
    <n v="-1"/>
    <n v="-286585"/>
  </r>
  <r>
    <x v="35"/>
    <s v="FG-VIS-WNM-AS-0001"/>
    <s v="VISTA N BLACK L7"/>
    <n v="46"/>
    <n v="45"/>
    <n v="283396"/>
    <n v="13036216"/>
    <n v="12752820"/>
    <n v="-1"/>
    <n v="-283396"/>
  </r>
  <r>
    <x v="2"/>
    <s v="FG-COS-FOM-AS-0102"/>
    <s v="COSMO MPR PLUS P SILVER BROWN PVC"/>
    <n v="23"/>
    <n v="22"/>
    <n v="283120"/>
    <n v="6511760"/>
    <n v="6228640"/>
    <n v="-1"/>
    <n v="-283120"/>
  </r>
  <r>
    <x v="52"/>
    <s v="FG-COZ-WNM-AS-0001"/>
    <s v="COZY N BLUE L1"/>
    <n v="1"/>
    <n v="0"/>
    <n v="283120"/>
    <n v="283120"/>
    <n v="0"/>
    <n v="-1"/>
    <n v="-283120"/>
  </r>
  <r>
    <x v="77"/>
    <s v="FG-CAL-FOC-AS-0006"/>
    <s v="CAL P SILVER GREEN L6"/>
    <n v="9"/>
    <n v="8"/>
    <n v="277809"/>
    <n v="2500281"/>
    <n v="2222472"/>
    <n v="-1"/>
    <n v="-277809"/>
  </r>
  <r>
    <x v="50"/>
    <s v="FG-JAS-WNM-AS-0050"/>
    <s v="JASMINE C 211 N BACK WHITE BLUE V1"/>
    <n v="3"/>
    <n v="2"/>
    <n v="268669"/>
    <n v="806007"/>
    <n v="537338"/>
    <n v="-1"/>
    <n v="-268669"/>
  </r>
  <r>
    <x v="50"/>
    <s v="FG-JAS-WNM-AS-0057"/>
    <s v="JASMINE C 211 N BACK GREY ORANGE L12"/>
    <n v="1"/>
    <n v="0"/>
    <n v="268669"/>
    <n v="268669"/>
    <n v="0"/>
    <n v="-1"/>
    <n v="-268669"/>
  </r>
  <r>
    <x v="11"/>
    <s v="FG-ECH-SCH-AS-0002"/>
    <s v="ECHOOL CHAIR PLUS NO 2 P SILVER"/>
    <n v="7"/>
    <n v="6"/>
    <n v="249638"/>
    <n v="1747466"/>
    <n v="1497828"/>
    <n v="-1"/>
    <n v="-249638"/>
  </r>
  <r>
    <x v="11"/>
    <s v="FG-ECH-SCH-AS-0053"/>
    <s v="ECHOOL CHAIR NO. 6 P IVORY SABLON UIN"/>
    <n v="16"/>
    <n v="15"/>
    <n v="249638"/>
    <n v="3994208"/>
    <n v="3744570"/>
    <n v="-1"/>
    <n v="-249638"/>
  </r>
  <r>
    <x v="11"/>
    <s v="FG-ECH-SCH-AS-0016"/>
    <s v="ECHOOL CHAIR PLUS NO 5 P IVORY"/>
    <n v="60"/>
    <n v="59"/>
    <n v="249366"/>
    <n v="14961960"/>
    <n v="14712594"/>
    <n v="-1"/>
    <n v="-249366"/>
  </r>
  <r>
    <x v="16"/>
    <s v="FG-CAV-HBR-AS-0004"/>
    <s v="CAVIS P CREAM BLACK L7"/>
    <n v="3"/>
    <n v="2"/>
    <n v="243610"/>
    <n v="730830"/>
    <n v="487220"/>
    <n v="-1"/>
    <n v="-243610"/>
  </r>
  <r>
    <x v="13"/>
    <s v="FG-TAR-HBR-AS-0060"/>
    <s v="TARO S P GOLD RED N3 BORDIR"/>
    <n v="1"/>
    <n v="0"/>
    <n v="241595"/>
    <n v="241595"/>
    <n v="0"/>
    <n v="-1"/>
    <n v="-241595"/>
  </r>
  <r>
    <x v="36"/>
    <s v="FG-YUK-WNM-AS-0005"/>
    <s v="YUKI P SILVER GREEN S6"/>
    <n v="1"/>
    <n v="0"/>
    <n v="233113"/>
    <n v="233113"/>
    <n v="0"/>
    <n v="-1"/>
    <n v="-233113"/>
  </r>
  <r>
    <x v="47"/>
    <s v="FG-SAN-HBR-AS-0037"/>
    <s v="SANKEI C 395 N ORANGE"/>
    <n v="22"/>
    <n v="21"/>
    <n v="216895"/>
    <n v="4771690"/>
    <n v="4554795"/>
    <n v="-1"/>
    <n v="-216895"/>
  </r>
  <r>
    <x v="17"/>
    <s v="FG-YAM-FOC-AS-0019"/>
    <s v="YAMATO HNN N BROWN PVC"/>
    <n v="1"/>
    <n v="0"/>
    <n v="192720"/>
    <n v="192720"/>
    <n v="0"/>
    <n v="-1"/>
    <n v="-192720"/>
  </r>
  <r>
    <x v="0"/>
    <s v="FG-COS-FOC-AS-0055"/>
    <s v="COSMO 941 N BLUE"/>
    <n v="4"/>
    <n v="3"/>
    <n v="191345"/>
    <n v="765380"/>
    <n v="574035"/>
    <n v="-1"/>
    <n v="-191345"/>
  </r>
  <r>
    <x v="0"/>
    <s v="FG-COS-FOC-AS-0123"/>
    <s v="COSMO 542 U P SILVER ORANGE O12 PVC"/>
    <n v="1"/>
    <n v="0"/>
    <n v="191345"/>
    <n v="191345"/>
    <n v="0"/>
    <n v="-1"/>
    <n v="-191345"/>
  </r>
  <r>
    <x v="54"/>
    <s v="FG-GLO-HBR-AS-0003"/>
    <s v="GLORY P SILVER BLUE"/>
    <n v="74"/>
    <n v="73"/>
    <n v="150443"/>
    <n v="11132782"/>
    <n v="10982339"/>
    <n v="-1"/>
    <n v="-150443"/>
  </r>
  <r>
    <x v="14"/>
    <s v="FG-FLO-HBR-AS-0007"/>
    <s v="FLORA H N  BEIGE BEIGE O5 POLOS"/>
    <n v="29"/>
    <n v="28"/>
    <n v="131792"/>
    <n v="3821968"/>
    <n v="3690176"/>
    <n v="-1"/>
    <n v="-131792"/>
  </r>
  <r>
    <x v="14"/>
    <s v="FG-FLO-HBR-AS-0079"/>
    <s v="FLORA SP P DARK GREY GREEN i6"/>
    <n v="2"/>
    <n v="1"/>
    <n v="105458"/>
    <n v="210916"/>
    <n v="105458"/>
    <n v="-1"/>
    <n v="-105458"/>
  </r>
  <r>
    <x v="34"/>
    <s v="FG-COL-STO-WL-0007"/>
    <s v="COLOUR BOX 35 D ORANGE"/>
    <n v="1"/>
    <n v="0"/>
    <n v="62762"/>
    <n v="62762"/>
    <n v="0"/>
    <n v="-1"/>
    <n v="-62762"/>
  </r>
  <r>
    <x v="34"/>
    <s v="FG-COL-STO-WL-0009"/>
    <s v="COLOUR BOX 35 D BLACK"/>
    <n v="1"/>
    <n v="0"/>
    <n v="62762"/>
    <n v="62762"/>
    <n v="0"/>
    <n v="-1"/>
    <n v="-62762"/>
  </r>
  <r>
    <x v="34"/>
    <s v="FG-COL-STO-WL-0014"/>
    <s v="COLOUR BOX 35 S BLACK"/>
    <n v="1"/>
    <n v="0"/>
    <n v="52660"/>
    <n v="52660"/>
    <n v="0"/>
    <n v="-1"/>
    <n v="-52660"/>
  </r>
  <r>
    <x v="1"/>
    <s v="FG-CAE-HBC-AS-0017"/>
    <s v="CAESAR N BLACK V7"/>
    <n v="4"/>
    <n v="4"/>
    <n v="298609"/>
    <n v="1194436"/>
    <n v="1194436"/>
    <n v="0"/>
    <n v="0"/>
  </r>
  <r>
    <x v="1"/>
    <s v="FG-CAE-HBC-AS-0019"/>
    <s v="CAESAR N GREEN O6 BUSA"/>
    <n v="60"/>
    <n v="60"/>
    <n v="217223"/>
    <n v="13033380"/>
    <n v="13033380"/>
    <n v="0"/>
    <n v="0"/>
  </r>
  <r>
    <x v="1"/>
    <s v="FG-CAE-HBC-AS-0020"/>
    <s v="CAESAR N RED AL11"/>
    <n v="260"/>
    <n v="260"/>
    <n v="289980"/>
    <n v="75394800"/>
    <n v="75394800"/>
    <n v="0"/>
    <n v="0"/>
  </r>
  <r>
    <x v="1"/>
    <s v="FG-CAE-HBC-AS-0022"/>
    <s v="CAESAR N RED O3"/>
    <n v="3"/>
    <n v="3"/>
    <n v="298609"/>
    <n v="895827"/>
    <n v="895827"/>
    <n v="0"/>
    <n v="0"/>
  </r>
  <r>
    <x v="1"/>
    <s v="FG-CAE-HBC-AS-0025"/>
    <s v="CAESAR N BLUE O1"/>
    <n v="91"/>
    <n v="91"/>
    <n v="213729"/>
    <n v="19449339"/>
    <n v="19449339"/>
    <n v="0"/>
    <n v="0"/>
  </r>
  <r>
    <x v="1"/>
    <s v="FG-CAE-HBC-AS-0035"/>
    <s v="CAESAR N DISCO BLUE"/>
    <n v="10"/>
    <n v="10"/>
    <n v="289980"/>
    <n v="2899800"/>
    <n v="2899800"/>
    <n v="0"/>
    <n v="0"/>
  </r>
  <r>
    <x v="1"/>
    <s v="FG-CAE-HBC-AS-0042"/>
    <s v="CAESAR P SILVER RED N3 CPRO"/>
    <n v="4"/>
    <n v="4"/>
    <n v="275530"/>
    <n v="1102120"/>
    <n v="1102120"/>
    <n v="0"/>
    <n v="0"/>
  </r>
  <r>
    <x v="1"/>
    <s v="FG-CAE-HBC-AS-0057"/>
    <s v="CAESAR P BLACK BROWN N4 CPRO"/>
    <n v="22"/>
    <n v="22"/>
    <n v="298609"/>
    <n v="6569398"/>
    <n v="6569398"/>
    <n v="0"/>
    <n v="0"/>
  </r>
  <r>
    <x v="1"/>
    <s v="FG-CAE-HBC-AS-0064"/>
    <s v="CAESAR P BLACK BROWN OZ.051"/>
    <n v="37"/>
    <n v="37"/>
    <n v="298609"/>
    <n v="11048533"/>
    <n v="11048533"/>
    <n v="0"/>
    <n v="0"/>
  </r>
  <r>
    <x v="1"/>
    <s v="FG-CAE-HBC-AS-0094"/>
    <s v="CAESAR P GOLD BLACK L7"/>
    <n v="2"/>
    <n v="2"/>
    <n v="298609"/>
    <n v="597218"/>
    <n v="597218"/>
    <n v="0"/>
    <n v="0"/>
  </r>
  <r>
    <x v="1"/>
    <s v="FG-CAE-HBC-AS-0096"/>
    <s v="CAESAR P MILKY BLACK L7"/>
    <n v="1"/>
    <n v="1"/>
    <n v="298609"/>
    <n v="298609"/>
    <n v="298609"/>
    <n v="0"/>
    <n v="0"/>
  </r>
  <r>
    <x v="1"/>
    <s v="FG-CAE-HBC-AS-0097"/>
    <s v="CAESAR P MILKY BLUE L1"/>
    <n v="1"/>
    <n v="1"/>
    <n v="298609"/>
    <n v="298609"/>
    <n v="298609"/>
    <n v="0"/>
    <n v="0"/>
  </r>
  <r>
    <x v="1"/>
    <s v="FG-CAE-HBC-AS-0111"/>
    <s v="CAESAR N BLUE L1 CPRO + MIKA"/>
    <n v="4"/>
    <n v="4"/>
    <n v="288055"/>
    <n v="1152220"/>
    <n v="1152220"/>
    <n v="0"/>
    <n v="0"/>
  </r>
  <r>
    <x v="77"/>
    <s v="FG-CAL-FOC-AS-0004"/>
    <s v="CAL P SILVER GREY L2"/>
    <n v="2"/>
    <n v="2"/>
    <n v="220566"/>
    <n v="441132"/>
    <n v="441132"/>
    <n v="0"/>
    <n v="0"/>
  </r>
  <r>
    <x v="77"/>
    <s v="FG-CAL-FOC-AS-0005"/>
    <s v="CAL P SILVER GREEN O6"/>
    <n v="2"/>
    <n v="2"/>
    <n v="226529"/>
    <n v="453058"/>
    <n v="453058"/>
    <n v="0"/>
    <n v="0"/>
  </r>
  <r>
    <x v="77"/>
    <s v="FG-CAL-FOC-AS-0007"/>
    <s v="CAL P SILVER CREAM N5"/>
    <n v="1"/>
    <n v="1"/>
    <n v="209240"/>
    <n v="209240"/>
    <n v="209240"/>
    <n v="0"/>
    <n v="0"/>
  </r>
  <r>
    <x v="77"/>
    <s v="FG-CAL-FOC-AS-0014"/>
    <s v="CAL P SILVER BLACK L7"/>
    <n v="3"/>
    <n v="3"/>
    <n v="209240"/>
    <n v="627720"/>
    <n v="627720"/>
    <n v="0"/>
    <n v="0"/>
  </r>
  <r>
    <x v="16"/>
    <s v="FG-CAV-HBR-AS-0018"/>
    <s v="CAVIS P CREAM CREAM O5"/>
    <n v="4"/>
    <n v="4"/>
    <n v="261977"/>
    <n v="1047908"/>
    <n v="1047908"/>
    <n v="0"/>
    <n v="0"/>
  </r>
  <r>
    <x v="16"/>
    <s v="FG-CAV-HBR-AS-0020"/>
    <s v="CAVIS P BLACK BLACK L7"/>
    <n v="28"/>
    <n v="28"/>
    <n v="261977"/>
    <n v="7335356"/>
    <n v="7335356"/>
    <n v="0"/>
    <n v="0"/>
  </r>
  <r>
    <x v="63"/>
    <s v="FG-CAV-SCH-AS-0003"/>
    <s v="CAVIS MEMO P CREAM BLUE L1"/>
    <n v="7"/>
    <n v="7"/>
    <n v="443441"/>
    <n v="3104087"/>
    <n v="3104087"/>
    <n v="0"/>
    <n v="0"/>
  </r>
  <r>
    <x v="51"/>
    <s v="FG-COF-HBR-AS-0002"/>
    <s v="COFFEE TABLE T 60 P BLACK BROWN KOTATSU"/>
    <n v="5"/>
    <n v="5"/>
    <n v="355097"/>
    <n v="1775485"/>
    <n v="1775485"/>
    <n v="0"/>
    <n v="0"/>
  </r>
  <r>
    <x v="51"/>
    <s v="FG-COF-HBR-AS-0013"/>
    <s v="COFFEE TABLE T60 DARK BROWN"/>
    <n v="6"/>
    <n v="6"/>
    <n v="399398"/>
    <n v="2396388"/>
    <n v="2396388"/>
    <n v="0"/>
    <n v="0"/>
  </r>
  <r>
    <x v="51"/>
    <s v="FG-COF-HBR-AS-0015"/>
    <s v="COFFEE TABLE R-75 P BLACK PASTEL OAK"/>
    <n v="1"/>
    <n v="1"/>
    <n v="477303"/>
    <n v="477303"/>
    <n v="477303"/>
    <n v="0"/>
    <n v="0"/>
  </r>
  <r>
    <x v="34"/>
    <s v="FG-COL-STO-WL-0008"/>
    <s v="COLOUR BOX 35 D GREEN"/>
    <n v="1"/>
    <n v="1"/>
    <n v="62762"/>
    <n v="62762"/>
    <n v="62762"/>
    <n v="0"/>
    <n v="0"/>
  </r>
  <r>
    <x v="34"/>
    <s v="FG-COL-STO-WL-0013"/>
    <s v="COLOUR BOX 35 S GREEN"/>
    <n v="5"/>
    <n v="5"/>
    <n v="52660"/>
    <n v="263300"/>
    <n v="263300"/>
    <n v="0"/>
    <n v="0"/>
  </r>
  <r>
    <x v="0"/>
    <s v="FG-COS-FOC-AS-0054"/>
    <s v="COSMO 941 N BLACK"/>
    <n v="58"/>
    <n v="58"/>
    <n v="191345"/>
    <n v="11098010"/>
    <n v="11098010"/>
    <n v="0"/>
    <n v="0"/>
  </r>
  <r>
    <x v="0"/>
    <s v="FG-COS-FOC-AS-0075"/>
    <s v="COSMO 541 U N GREEN"/>
    <n v="25"/>
    <n v="25"/>
    <n v="203936"/>
    <n v="5098400"/>
    <n v="5098400"/>
    <n v="0"/>
    <n v="0"/>
  </r>
  <r>
    <x v="2"/>
    <s v="FG-COS-FOM-AS-0098"/>
    <s v="COSMO MPR PLUS P BLACK BLUE"/>
    <n v="4"/>
    <n v="4"/>
    <n v="283120"/>
    <n v="1132480"/>
    <n v="1132480"/>
    <n v="0"/>
    <n v="0"/>
  </r>
  <r>
    <x v="2"/>
    <s v="FG-COS-FOM-AS-0108"/>
    <s v="COSMO LMPR P SILVER BLACK PVC"/>
    <n v="0"/>
    <n v="0"/>
    <n v="328548"/>
    <n v="0"/>
    <n v="0"/>
    <n v="0"/>
    <n v="0"/>
  </r>
  <r>
    <x v="52"/>
    <s v="FG-COZ-WNM-AS-0004"/>
    <s v="COZY N PINK S9"/>
    <n v="2"/>
    <n v="2"/>
    <n v="416658"/>
    <n v="833316"/>
    <n v="833316"/>
    <n v="0"/>
    <n v="0"/>
  </r>
  <r>
    <x v="52"/>
    <s v="FG-COZ-WNM-AS-0005"/>
    <s v="COZY N BROWN N4"/>
    <n v="2"/>
    <n v="2"/>
    <n v="416658"/>
    <n v="833316"/>
    <n v="833316"/>
    <n v="0"/>
    <n v="0"/>
  </r>
  <r>
    <x v="52"/>
    <s v="FG-COZ-WNM-AS-0007"/>
    <s v="COZY N BLUE Y1"/>
    <n v="20"/>
    <n v="20"/>
    <n v="416658"/>
    <n v="8333160"/>
    <n v="8333160"/>
    <n v="0"/>
    <n v="0"/>
  </r>
  <r>
    <x v="52"/>
    <s v="FG-COZ-WNM-AS-0009"/>
    <s v="COZY N BLACK O7"/>
    <n v="157"/>
    <n v="157"/>
    <n v="216951"/>
    <n v="34061307"/>
    <n v="34061307"/>
    <n v="0"/>
    <n v="0"/>
  </r>
  <r>
    <x v="52"/>
    <s v="FG-COZ-WNM-AS-0016"/>
    <s v="COZY N GREEN O6"/>
    <n v="2"/>
    <n v="2"/>
    <n v="416658"/>
    <n v="833316"/>
    <n v="833316"/>
    <n v="0"/>
    <n v="0"/>
  </r>
  <r>
    <x v="52"/>
    <s v="FG-COZ-WNM-AS-0023"/>
    <s v="COZY N BLUE V1"/>
    <n v="2"/>
    <n v="2"/>
    <n v="416658"/>
    <n v="833316"/>
    <n v="833316"/>
    <n v="0"/>
    <n v="0"/>
  </r>
  <r>
    <x v="52"/>
    <s v="FG-COZ-WNM-AS-0028"/>
    <s v="COZY N RED N3"/>
    <n v="19"/>
    <n v="19"/>
    <n v="416658"/>
    <n v="7916502"/>
    <n v="7916502"/>
    <n v="0"/>
    <n v="0"/>
  </r>
  <r>
    <x v="52"/>
    <s v="FG-COZ-WNM-AS-0058"/>
    <s v="COZY N GREY Y2"/>
    <n v="18"/>
    <n v="18"/>
    <n v="207442"/>
    <n v="3733956"/>
    <n v="3733956"/>
    <n v="0"/>
    <n v="0"/>
  </r>
  <r>
    <x v="78"/>
    <s v="FG-CST-WNM-AS-0002"/>
    <s v="COSTA N NUGGET BROWN"/>
    <n v="16"/>
    <n v="16"/>
    <n v="884381"/>
    <n v="14150096"/>
    <n v="14150096"/>
    <n v="0"/>
    <n v="0"/>
  </r>
  <r>
    <x v="25"/>
    <s v="FG-DAI-FOC-AS-0013"/>
    <s v="DAISHOGUN P CREAM BLUE L1"/>
    <n v="29"/>
    <n v="29"/>
    <n v="291491"/>
    <n v="8453239"/>
    <n v="8453239"/>
    <n v="0"/>
    <n v="0"/>
  </r>
  <r>
    <x v="79"/>
    <s v="FG-DAI-FOM-AS-0029"/>
    <s v="DAISHOGUN MUP P GREY BLACK O7"/>
    <n v="2"/>
    <n v="2"/>
    <n v="229546"/>
    <n v="459092"/>
    <n v="459092"/>
    <n v="0"/>
    <n v="0"/>
  </r>
  <r>
    <x v="29"/>
    <s v="FG-DRA-DRG-AS-0046"/>
    <s v="DRAGON FL BLUE GLOSS"/>
    <n v="12"/>
    <n v="12"/>
    <n v="162342"/>
    <n v="1948104"/>
    <n v="1948104"/>
    <n v="0"/>
    <n v="0"/>
  </r>
  <r>
    <x v="29"/>
    <s v="FG-DRA-DRG-AS-0072"/>
    <s v="DRAGON YNP GREY RAL 7032"/>
    <n v="30"/>
    <n v="30"/>
    <n v="154922"/>
    <n v="4647660"/>
    <n v="4647660"/>
    <n v="0"/>
    <n v="0"/>
  </r>
  <r>
    <x v="29"/>
    <s v="FG-DRA-DRG-AS-0079"/>
    <s v="FLORA Z ( NC ) RED"/>
    <n v="12"/>
    <n v="12"/>
    <n v="138177"/>
    <n v="1658124"/>
    <n v="1658124"/>
    <n v="0"/>
    <n v="0"/>
  </r>
  <r>
    <x v="29"/>
    <s v="FG-DRA-DRG-AS-0086"/>
    <s v="DRAGON SUGOKA P BLACK BLACK"/>
    <n v="30"/>
    <n v="30"/>
    <n v="146685"/>
    <n v="4400550"/>
    <n v="4400550"/>
    <n v="0"/>
    <n v="0"/>
  </r>
  <r>
    <x v="29"/>
    <s v="FG-DRA-DRG-SD-0002"/>
    <s v="SOFABED DIO"/>
    <n v="5"/>
    <n v="5"/>
    <n v="786409"/>
    <n v="3932045"/>
    <n v="3932045"/>
    <n v="0"/>
    <n v="0"/>
  </r>
  <r>
    <x v="29"/>
    <s v="FG-DRA-DRG-SD-0004"/>
    <s v="SOFABED DIO HAZELNUT"/>
    <n v="7"/>
    <n v="7"/>
    <n v="787769"/>
    <n v="5514383"/>
    <n v="5514383"/>
    <n v="0"/>
    <n v="0"/>
  </r>
  <r>
    <x v="29"/>
    <s v="FG-DRA-DRG-WL-0035"/>
    <s v="VISION 1 (RAK TV) SONOMA OAK"/>
    <n v="15"/>
    <n v="15"/>
    <n v="1785987"/>
    <n v="26789805"/>
    <n v="26789805"/>
    <n v="0"/>
    <n v="0"/>
  </r>
  <r>
    <x v="29"/>
    <s v="FG-DRA-DRG-WL-0047"/>
    <s v="UFFICIO MAHOGANI"/>
    <n v="1"/>
    <n v="1"/>
    <n v="367655"/>
    <n v="367655"/>
    <n v="367655"/>
    <n v="0"/>
    <n v="0"/>
  </r>
  <r>
    <x v="29"/>
    <s v="FG-DRA-DRG-WL-0066"/>
    <s v="ARMADIO SONOMA"/>
    <n v="16"/>
    <n v="16"/>
    <n v="1598952"/>
    <n v="25583232"/>
    <n v="25583232"/>
    <n v="0"/>
    <n v="0"/>
  </r>
  <r>
    <x v="26"/>
    <s v="FG-DUO-WNM-AS-0006"/>
    <s v="DUO01 P BLACK YELLOW SD8"/>
    <n v="8"/>
    <n v="8"/>
    <n v="487644"/>
    <n v="3901152"/>
    <n v="3901152"/>
    <n v="0"/>
    <n v="0"/>
  </r>
  <r>
    <x v="26"/>
    <s v="FG-DUO-WNM-AS-0013"/>
    <s v="DUO03 P BLACK BLUE SD1"/>
    <n v="8"/>
    <n v="8"/>
    <n v="288220"/>
    <n v="2305760"/>
    <n v="2305760"/>
    <n v="0"/>
    <n v="0"/>
  </r>
  <r>
    <x v="26"/>
    <s v="FG-DUO-WNM-AS-0015"/>
    <s v="DUO03 P BLACK RED SD3"/>
    <n v="18"/>
    <n v="18"/>
    <n v="302431"/>
    <n v="5443758"/>
    <n v="5443758"/>
    <n v="0"/>
    <n v="0"/>
  </r>
  <r>
    <x v="11"/>
    <s v="FG-ECH-SCH-AS-0020"/>
    <s v="ECHOOL DESK JP NO 3 P IVORY"/>
    <n v="3"/>
    <n v="3"/>
    <n v="319124"/>
    <n v="957372"/>
    <n v="957372"/>
    <n v="0"/>
    <n v="0"/>
  </r>
  <r>
    <x v="11"/>
    <s v="FG-ECH-SCH-AS-0031"/>
    <s v="ECHOOL DESK PLUS NO 5 P IVORY"/>
    <n v="20"/>
    <n v="20"/>
    <n v="319124"/>
    <n v="6382480"/>
    <n v="6382480"/>
    <n v="0"/>
    <n v="0"/>
  </r>
  <r>
    <x v="11"/>
    <s v="FG-ECH-SCH-AS-0045"/>
    <s v="ECHOOL DESK HD NO 3 P IVORY"/>
    <n v="36"/>
    <n v="36"/>
    <n v="319124"/>
    <n v="11488464"/>
    <n v="11488464"/>
    <n v="0"/>
    <n v="0"/>
  </r>
  <r>
    <x v="11"/>
    <s v="FG-ECH-SCH-AS-0052"/>
    <s v="ECHOOL DESK PLUS NO 6 TT RIOTAN"/>
    <n v="2"/>
    <n v="2"/>
    <n v="319124"/>
    <n v="638248"/>
    <n v="638248"/>
    <n v="0"/>
    <n v="0"/>
  </r>
  <r>
    <x v="41"/>
    <s v="FG-ECO-SCH-AS-0006"/>
    <s v="ECONS CHAIR NO 4 P IVORY BROWN"/>
    <n v="8"/>
    <n v="8"/>
    <n v="234662"/>
    <n v="1877296"/>
    <n v="1877296"/>
    <n v="0"/>
    <n v="0"/>
  </r>
  <r>
    <x v="41"/>
    <s v="FG-ECO-SCH-AS-0016"/>
    <s v="ECONS CHAIR NO 5 P IVORY GREY"/>
    <n v="52"/>
    <n v="52"/>
    <n v="148231"/>
    <n v="7708012"/>
    <n v="7708012"/>
    <n v="0"/>
    <n v="0"/>
  </r>
  <r>
    <x v="42"/>
    <s v="FG-FIT-WNM-AS-0020"/>
    <s v="FITTO ST BLACK"/>
    <n v="3"/>
    <n v="3"/>
    <n v="444981"/>
    <n v="1334943"/>
    <n v="1334943"/>
    <n v="0"/>
    <n v="0"/>
  </r>
  <r>
    <x v="42"/>
    <s v="FG-FIT-WNM-AS-0028"/>
    <s v="FITTO SW BLUE"/>
    <n v="8"/>
    <n v="8"/>
    <n v="497612"/>
    <n v="3980896"/>
    <n v="3980896"/>
    <n v="0"/>
    <n v="0"/>
  </r>
  <r>
    <x v="42"/>
    <s v="FG-FIT-WNM-AS-0029"/>
    <s v="FITTO SW GREEN"/>
    <n v="2"/>
    <n v="2"/>
    <n v="497024"/>
    <n v="994048"/>
    <n v="994048"/>
    <n v="0"/>
    <n v="0"/>
  </r>
  <r>
    <x v="42"/>
    <s v="FG-FIT-WNM-AS-0031"/>
    <s v="FITTO SW ORANGE"/>
    <n v="7"/>
    <n v="7"/>
    <n v="465152"/>
    <n v="3256064"/>
    <n v="3256064"/>
    <n v="0"/>
    <n v="0"/>
  </r>
  <r>
    <x v="42"/>
    <s v="FG-FIT-WNM-AS-0032"/>
    <s v="FITTO SW RED"/>
    <n v="17"/>
    <n v="17"/>
    <n v="516887"/>
    <n v="8787079"/>
    <n v="8787079"/>
    <n v="0"/>
    <n v="0"/>
  </r>
  <r>
    <x v="42"/>
    <s v="FG-FIT-WNM-AS-0043"/>
    <s v="FITTO M RED NV3"/>
    <n v="0"/>
    <n v="0"/>
    <n v="445842"/>
    <n v="0"/>
    <n v="0"/>
    <n v="0"/>
    <n v="0"/>
  </r>
  <r>
    <x v="42"/>
    <s v="FG-FIT-WNM-AS-0046"/>
    <s v="FITTO M GREEN"/>
    <n v="5"/>
    <n v="5"/>
    <n v="509154"/>
    <n v="2545770"/>
    <n v="2545770"/>
    <n v="0"/>
    <n v="0"/>
  </r>
  <r>
    <x v="42"/>
    <s v="FG-FIT-WNM-AS-0047"/>
    <s v="FITTO M ORANGE"/>
    <n v="10"/>
    <n v="10"/>
    <n v="509742"/>
    <n v="5097420"/>
    <n v="5097420"/>
    <n v="0"/>
    <n v="0"/>
  </r>
  <r>
    <x v="14"/>
    <s v="FG-FLO-HBR-AS-0021"/>
    <s v="FLORA H N POLOS P BLUE LIGHT BLUE"/>
    <n v="7"/>
    <n v="7"/>
    <n v="232941"/>
    <n v="1630587"/>
    <n v="1630587"/>
    <n v="0"/>
    <n v="0"/>
  </r>
  <r>
    <x v="14"/>
    <s v="FG-FLO-HBR-AS-0027"/>
    <s v="FLORA H N RED-RED I3 SABLON"/>
    <n v="30"/>
    <n v="30"/>
    <n v="232941"/>
    <n v="6988230"/>
    <n v="6988230"/>
    <n v="0"/>
    <n v="0"/>
  </r>
  <r>
    <x v="14"/>
    <s v="FG-FLO-HBR-AS-0085"/>
    <s v="FLORA RC 63 LIGHT GREEN"/>
    <n v="8"/>
    <n v="8"/>
    <n v="231348"/>
    <n v="1850784"/>
    <n v="1850784"/>
    <n v="0"/>
    <n v="0"/>
  </r>
  <r>
    <x v="14"/>
    <s v="FG-FLO-HBR-AS-0090"/>
    <s v="FLORA RC 61 SILVER BLACK"/>
    <n v="136"/>
    <n v="136"/>
    <n v="136112"/>
    <n v="18511232"/>
    <n v="18511232"/>
    <n v="0"/>
    <n v="0"/>
  </r>
  <r>
    <x v="54"/>
    <s v="FG-GLO-HBR-AS-0006"/>
    <s v="GLORY P SILVER WHITE"/>
    <n v="12"/>
    <n v="12"/>
    <n v="153306"/>
    <n v="1839672"/>
    <n v="1839672"/>
    <n v="0"/>
    <n v="0"/>
  </r>
  <r>
    <x v="28"/>
    <s v="FG-HAN-HBR-AS-0038"/>
    <s v="HANAKO S P GOLD BLACK L7"/>
    <n v="2"/>
    <n v="2"/>
    <n v="297386"/>
    <n v="594772"/>
    <n v="594772"/>
    <n v="0"/>
    <n v="0"/>
  </r>
  <r>
    <x v="28"/>
    <s v="FG-HAN-HBR-AS-0046"/>
    <s v="HANAKO S P GOLD GREEN D6"/>
    <n v="30"/>
    <n v="30"/>
    <n v="275527"/>
    <n v="8265810"/>
    <n v="8265810"/>
    <n v="0"/>
    <n v="0"/>
  </r>
  <r>
    <x v="28"/>
    <s v="FG-HAN-HBR-AS-0049"/>
    <s v="HANAKO S P GOLD GREEN O6"/>
    <n v="3"/>
    <n v="3"/>
    <n v="297386"/>
    <n v="892158"/>
    <n v="892158"/>
    <n v="0"/>
    <n v="0"/>
  </r>
  <r>
    <x v="28"/>
    <s v="FG-HAN-HBR-AS-0058"/>
    <s v="HANAKO S P GOLD VANITY BROWN"/>
    <n v="4"/>
    <n v="4"/>
    <n v="297386"/>
    <n v="1189544"/>
    <n v="1189544"/>
    <n v="0"/>
    <n v="0"/>
  </r>
  <r>
    <x v="28"/>
    <s v="FG-HAN-HBR-AS-0086"/>
    <s v="HANAKO S P MILKY GREEN D6"/>
    <n v="8"/>
    <n v="8"/>
    <n v="297386"/>
    <n v="2379088"/>
    <n v="2379088"/>
    <n v="0"/>
    <n v="0"/>
  </r>
  <r>
    <x v="50"/>
    <s v="FG-JAS-WNM-AS-0005"/>
    <s v="JASMINE C 111 N BACK GREY BLUE O1"/>
    <n v="34"/>
    <n v="34"/>
    <n v="160929"/>
    <n v="5471586"/>
    <n v="5471586"/>
    <n v="0"/>
    <n v="0"/>
  </r>
  <r>
    <x v="50"/>
    <s v="FG-JAS-WNM-AS-0036"/>
    <s v="JASMINE C 211 N BACK GREY L GREEN L13"/>
    <n v="15"/>
    <n v="15"/>
    <n v="268669"/>
    <n v="4030035"/>
    <n v="4030035"/>
    <n v="0"/>
    <n v="0"/>
  </r>
  <r>
    <x v="50"/>
    <s v="FG-JAS-WNM-AS-0055"/>
    <s v="JASMINE C 211 N BACK WHITE RED V3"/>
    <n v="8"/>
    <n v="8"/>
    <n v="268669"/>
    <n v="2149352"/>
    <n v="2149352"/>
    <n v="0"/>
    <n v="0"/>
  </r>
  <r>
    <x v="23"/>
    <s v="FG-KAW-KAW-AS-0007"/>
    <s v="BENCH WB-35 W (PART.NO : 954856)"/>
    <n v="220"/>
    <n v="220"/>
    <n v="556884"/>
    <n v="122514480"/>
    <n v="122514480"/>
    <n v="0"/>
    <n v="0"/>
  </r>
  <r>
    <x v="23"/>
    <s v="FG-KAW-KAW-AS-0010"/>
    <s v="BENCH WB-35 OAK (PART.NO : 955072)"/>
    <n v="202"/>
    <n v="202"/>
    <n v="553451"/>
    <n v="111797102"/>
    <n v="111797102"/>
    <n v="0"/>
    <n v="0"/>
  </r>
  <r>
    <x v="23"/>
    <s v="FG-KAW-KAW-AS-0014"/>
    <s v="BENCH WB-10B US (PART.NO : 817894)"/>
    <n v="39"/>
    <n v="39"/>
    <n v="322555"/>
    <n v="12579645"/>
    <n v="12579645"/>
    <n v="0"/>
    <n v="0"/>
  </r>
  <r>
    <x v="23"/>
    <s v="FG-KAW-KAW-AS-0015"/>
    <s v="BENCH WB-10IW US (PART.NO : 817093)"/>
    <n v="138"/>
    <n v="138"/>
    <n v="327668"/>
    <n v="45218184"/>
    <n v="45218184"/>
    <n v="0"/>
    <n v="0"/>
  </r>
  <r>
    <x v="23"/>
    <s v="FG-KAW-KAW-AS-0023"/>
    <s v="BENCH WB-152 R (PART.NO : 3000000672)"/>
    <n v="123"/>
    <n v="123"/>
    <n v="416398"/>
    <n v="51216954"/>
    <n v="51216954"/>
    <n v="0"/>
    <n v="0"/>
  </r>
  <r>
    <x v="9"/>
    <s v="FG-KEI-SCH-AS-0013"/>
    <s v="KEIKO DESK NO 6 P IVORY JP"/>
    <n v="8"/>
    <n v="8"/>
    <n v="557976"/>
    <n v="4463808"/>
    <n v="4463808"/>
    <n v="0"/>
    <n v="0"/>
  </r>
  <r>
    <x v="9"/>
    <s v="FG-KEI-SCH-AS-0031"/>
    <s v="KEIKO DESK PLUS NO 6 P IVORY TT BROWN"/>
    <n v="8"/>
    <n v="8"/>
    <n v="557976"/>
    <n v="4463808"/>
    <n v="4463808"/>
    <n v="0"/>
    <n v="0"/>
  </r>
  <r>
    <x v="9"/>
    <s v="FG-KEI-SCH-AS-0032"/>
    <s v="KEIKO DESK NO.6 FB P IVORY CUSTOM"/>
    <n v="3"/>
    <n v="3"/>
    <n v="557976"/>
    <n v="1673928"/>
    <n v="1673928"/>
    <n v="0"/>
    <n v="0"/>
  </r>
  <r>
    <x v="9"/>
    <s v="FG-KEI-SCH-AS-0037"/>
    <s v="KEIKO CHAIR NH P IVORY"/>
    <n v="342"/>
    <n v="342"/>
    <n v="206814"/>
    <n v="70730388"/>
    <n v="70730388"/>
    <n v="0"/>
    <n v="0"/>
  </r>
  <r>
    <x v="9"/>
    <s v="FG-KEI-SCH-AS-0041"/>
    <s v="KEIKO CHAIR NL P IVORY"/>
    <n v="10"/>
    <n v="10"/>
    <n v="557976"/>
    <n v="5579760"/>
    <n v="5579760"/>
    <n v="0"/>
    <n v="0"/>
  </r>
  <r>
    <x v="40"/>
    <s v="FG-KOG-LPS-AS-0080"/>
    <s v="KT-KOGU PU 4S P SILVER BLUE URETHANE"/>
    <n v="26"/>
    <n v="26"/>
    <n v="3539684"/>
    <n v="92031784"/>
    <n v="92031784"/>
    <n v="0"/>
    <n v="0"/>
  </r>
  <r>
    <x v="12"/>
    <s v="FG-KUM-WNM-WL-0024"/>
    <s v="KUMI MT WHITE PASTEL OAK ( PSO ) - MB 00"/>
    <n v="15"/>
    <n v="15"/>
    <n v="2685640"/>
    <n v="40284600"/>
    <n v="40284600"/>
    <n v="0"/>
    <n v="0"/>
  </r>
  <r>
    <x v="12"/>
    <s v="FG-KUM-WNM-WL-0025"/>
    <s v="KUMI WAGON 2D DARK BROWN OAK ( DBO ) - M"/>
    <n v="27"/>
    <n v="27"/>
    <n v="528456"/>
    <n v="14268312"/>
    <n v="14268312"/>
    <n v="0"/>
    <n v="0"/>
  </r>
  <r>
    <x v="12"/>
    <s v="FG-KUM-WNM-WL-0032"/>
    <s v="KUMI MD BLACK PASTEL OAK ( PSO ) - MB 00"/>
    <n v="41"/>
    <n v="41"/>
    <n v="1407413"/>
    <n v="57703933"/>
    <n v="57703933"/>
    <n v="0"/>
    <n v="0"/>
  </r>
  <r>
    <x v="12"/>
    <s v="FG-KUM-WNM-WL-0044"/>
    <s v="KUMI MHD WHITE PASTEL OAK ( PSO ) - MB 0"/>
    <n v="26"/>
    <n v="26"/>
    <n v="2079485"/>
    <n v="54066610"/>
    <n v="54066610"/>
    <n v="0"/>
    <n v="0"/>
  </r>
  <r>
    <x v="12"/>
    <s v="FG-KUM-WNM-WL-0094"/>
    <s v="KUMI WS 1224 BLACK DBO "/>
    <n v="2"/>
    <n v="2"/>
    <n v="3213413"/>
    <n v="6426826"/>
    <n v="6426826"/>
    <n v="0"/>
    <n v="0"/>
  </r>
  <r>
    <x v="12"/>
    <s v="FG-KUM-WNM-WL-0100"/>
    <s v="KUMI WS 1436 P WHITE PASTEL OAK"/>
    <n v="1"/>
    <n v="1"/>
    <n v="6108606"/>
    <n v="6108606"/>
    <n v="6108606"/>
    <n v="0"/>
    <n v="0"/>
  </r>
  <r>
    <x v="80"/>
    <s v="FG-LNO-WNM-AS-0010"/>
    <s v="LEGNO 203 GREY RED LE3"/>
    <n v="1"/>
    <n v="1"/>
    <n v="1249559"/>
    <n v="1249559"/>
    <n v="1249559"/>
    <n v="0"/>
    <n v="0"/>
  </r>
  <r>
    <x v="60"/>
    <s v="FG-LOT-WNM-AS-0018"/>
    <s v="LOTUS N BACK GREY BLACK L7"/>
    <n v="16"/>
    <n v="16"/>
    <n v="216298"/>
    <n v="3460768"/>
    <n v="3460768"/>
    <n v="0"/>
    <n v="0"/>
  </r>
  <r>
    <x v="60"/>
    <s v="FG-LOT-WNM-AS-0019"/>
    <s v="LOTUS N BACK GREY BLACK O7"/>
    <n v="4"/>
    <n v="4"/>
    <n v="207485"/>
    <n v="829940"/>
    <n v="829940"/>
    <n v="0"/>
    <n v="0"/>
  </r>
  <r>
    <x v="3"/>
    <s v="FG-MAN-SCH-AS-0035"/>
    <s v="MANABU AH CHAIR P RED"/>
    <n v="1"/>
    <n v="1"/>
    <n v="536781"/>
    <n v="536781"/>
    <n v="536781"/>
    <n v="0"/>
    <n v="0"/>
  </r>
  <r>
    <x v="56"/>
    <s v="FG-MTU-WNM-AS-0003"/>
    <s v="TU 7014 P BLACK DARK BROWN"/>
    <n v="8"/>
    <n v="8"/>
    <n v="709966"/>
    <n v="5679728"/>
    <n v="5679728"/>
    <n v="0"/>
    <n v="0"/>
  </r>
  <r>
    <x v="56"/>
    <s v="FG-MTU-WNM-AS-0016"/>
    <s v="TU 7014 COSTUM 1500X750X750 P BLACK DBO"/>
    <n v="2"/>
    <n v="2"/>
    <n v="920257"/>
    <n v="1840514"/>
    <n v="1840514"/>
    <n v="0"/>
    <n v="0"/>
  </r>
  <r>
    <x v="59"/>
    <s v="FG-NEO-WNM-AS-0003"/>
    <s v="NEO GREEN"/>
    <n v="20"/>
    <n v="20"/>
    <n v="258494"/>
    <n v="5169880"/>
    <n v="5169880"/>
    <n v="0"/>
    <n v="0"/>
  </r>
  <r>
    <x v="22"/>
    <s v="FG-OFF-STO-WL-0003"/>
    <s v="CK-1800 PASTEL OAK"/>
    <n v="2"/>
    <n v="2"/>
    <n v="1621019"/>
    <n v="3242038"/>
    <n v="3242038"/>
    <n v="0"/>
    <n v="0"/>
  </r>
  <r>
    <x v="81"/>
    <s v="FG-OKA-WNM-SD-0001"/>
    <s v="CB CHAIR WITH ADJ ARMREST ORANGE"/>
    <n v="5"/>
    <n v="5"/>
    <n v="1883244"/>
    <n v="9416220"/>
    <n v="9416220"/>
    <n v="0"/>
    <n v="0"/>
  </r>
  <r>
    <x v="18"/>
    <s v="FG-OLI-HBR-AS-0004"/>
    <s v="OLIVE SC N (S) CREAM (B) BEIGE"/>
    <n v="1"/>
    <n v="1"/>
    <n v="333418"/>
    <n v="333418"/>
    <n v="333418"/>
    <n v="0"/>
    <n v="0"/>
  </r>
  <r>
    <x v="18"/>
    <s v="FG-OLI-HBR-AS-0007"/>
    <s v="OLIVE SC P WHITE (S) WHITE (B) WHITE"/>
    <n v="2"/>
    <n v="2"/>
    <n v="292138"/>
    <n v="584276"/>
    <n v="584276"/>
    <n v="0"/>
    <n v="0"/>
  </r>
  <r>
    <x v="43"/>
    <s v="FG-OLI-LPS-AS-0024"/>
    <s v="OLIVE U N WHITE"/>
    <n v="4"/>
    <n v="4"/>
    <n v="196853"/>
    <n v="787412"/>
    <n v="787412"/>
    <n v="0"/>
    <n v="0"/>
  </r>
  <r>
    <x v="70"/>
    <s v="FG-OLI-SCH-AS-0023"/>
    <s v="OLIVE A-LM P SILVER LIGHT GREEN"/>
    <n v="2"/>
    <n v="2"/>
    <n v="530696"/>
    <n v="1061392"/>
    <n v="1061392"/>
    <n v="0"/>
    <n v="0"/>
  </r>
  <r>
    <x v="71"/>
    <s v="FG-OLI-WNM-AS-0003"/>
    <s v="OLIVE A P SILVER DARK GREY"/>
    <n v="37"/>
    <n v="37"/>
    <n v="165600"/>
    <n v="6127200"/>
    <n v="6127200"/>
    <n v="0"/>
    <n v="0"/>
  </r>
  <r>
    <x v="71"/>
    <s v="FG-OLI-WNM-AS-0013"/>
    <s v="OLIVE A P SILVER WHITE"/>
    <n v="8"/>
    <n v="8"/>
    <n v="165304"/>
    <n v="1322432"/>
    <n v="1322432"/>
    <n v="0"/>
    <n v="0"/>
  </r>
  <r>
    <x v="71"/>
    <s v="FG-OLI-WNM-AS-0014"/>
    <s v="OLIVE A P SILVER YELLOW P 123 C"/>
    <n v="6"/>
    <n v="6"/>
    <n v="164985"/>
    <n v="989910"/>
    <n v="989910"/>
    <n v="0"/>
    <n v="0"/>
  </r>
  <r>
    <x v="71"/>
    <s v="FG-OLI-WNM-AS-0017"/>
    <s v="OLIVE DX N BLACK ( SHOES JOINT )"/>
    <n v="6"/>
    <n v="6"/>
    <n v="803186"/>
    <n v="4819116"/>
    <n v="4819116"/>
    <n v="0"/>
    <n v="0"/>
  </r>
  <r>
    <x v="21"/>
    <s v="FG-OTH-OTH-SD-0014"/>
    <s v="ZEBRA BLIND SP.Z33-1 WHITE"/>
    <n v="1163.01"/>
    <n v="1163.01"/>
    <n v="681081"/>
    <n v="792104013.80999994"/>
    <n v="792104013.80999994"/>
    <n v="0"/>
    <n v="0"/>
  </r>
  <r>
    <x v="21"/>
    <s v="FG-OTH-OTH-SD-0016"/>
    <s v="ROLER BLIND CHAIN XL SP.2600-X SUNSCREEN"/>
    <n v="217.35"/>
    <n v="217.35"/>
    <n v="254189"/>
    <n v="55247979.149999999"/>
    <n v="55247979.149999999"/>
    <n v="0"/>
    <n v="0"/>
  </r>
  <r>
    <x v="21"/>
    <s v="FG-OTH-OTH-SD-0018"/>
    <s v="ZEBRA BLINDS W/COVER BOX SP.BO-R"/>
    <n v="10"/>
    <n v="10"/>
    <n v="573649"/>
    <n v="5736490"/>
    <n v="5736490"/>
    <n v="0"/>
    <n v="0"/>
  </r>
  <r>
    <x v="7"/>
    <s v="FG-PRI-HBR-AS-0005"/>
    <s v="PRINCE N BROWN N4"/>
    <n v="25"/>
    <n v="25"/>
    <n v="293169"/>
    <n v="7329225"/>
    <n v="7329225"/>
    <n v="0"/>
    <n v="0"/>
  </r>
  <r>
    <x v="7"/>
    <s v="FG-PRI-HBR-AS-0030"/>
    <s v="PRINCE P SILVER RED N3"/>
    <n v="12"/>
    <n v="12"/>
    <n v="233401"/>
    <n v="2800812"/>
    <n v="2800812"/>
    <n v="0"/>
    <n v="0"/>
  </r>
  <r>
    <x v="32"/>
    <s v="FG-PUS-DRG-AS-0043"/>
    <s v="YAMATO NP-N-BLACK PUSKESAD"/>
    <n v="15"/>
    <n v="15"/>
    <n v="181467"/>
    <n v="2722005"/>
    <n v="2722005"/>
    <n v="0"/>
    <n v="0"/>
  </r>
  <r>
    <x v="44"/>
    <s v="FG-PUS-OTH-AS-0003"/>
    <s v="FOLDING STEEL CHAIR"/>
    <n v="0"/>
    <n v="0"/>
    <n v="188966"/>
    <n v="0"/>
    <n v="0"/>
    <n v="0"/>
    <n v="0"/>
  </r>
  <r>
    <x v="69"/>
    <s v="FG-RAK-STO-AS-0002"/>
    <s v="EXECUTIVE RACK M P BLACK DARK BROWN"/>
    <n v="1"/>
    <n v="1"/>
    <n v="1128250"/>
    <n v="1128250"/>
    <n v="1128250"/>
    <n v="0"/>
    <n v="0"/>
  </r>
  <r>
    <x v="69"/>
    <s v="FG-RAK-STO-AS-0003"/>
    <s v="EXECUTIVE RACK S P BLACK DARK BROWN"/>
    <n v="2"/>
    <n v="2"/>
    <n v="701096"/>
    <n v="1402192"/>
    <n v="1402192"/>
    <n v="0"/>
    <n v="0"/>
  </r>
  <r>
    <x v="69"/>
    <s v="FG-RAK-STO-AS-0007"/>
    <s v="GREY RACK L P BLACK GREY"/>
    <n v="4"/>
    <n v="4"/>
    <n v="890678"/>
    <n v="3562712"/>
    <n v="3562712"/>
    <n v="0"/>
    <n v="0"/>
  </r>
  <r>
    <x v="69"/>
    <s v="FG-RAK-STO-AS-0008"/>
    <s v="GREY RACK M P BLACK GREY"/>
    <n v="1"/>
    <n v="1"/>
    <n v="1029050"/>
    <n v="1029050"/>
    <n v="1029050"/>
    <n v="0"/>
    <n v="0"/>
  </r>
  <r>
    <x v="69"/>
    <s v="FG-RAK-STO-AS-0011"/>
    <s v="MAPLE RACK L HD Â 1267X42X1800"/>
    <n v="8"/>
    <n v="8"/>
    <n v="934915"/>
    <n v="7479320"/>
    <n v="7479320"/>
    <n v="0"/>
    <n v="0"/>
  </r>
  <r>
    <x v="64"/>
    <s v="FG-RIB-HBR-AS-0002"/>
    <s v="RIBBON P GREY GREY"/>
    <n v="111"/>
    <n v="111"/>
    <n v="118176"/>
    <n v="13117536"/>
    <n v="13117536"/>
    <n v="0"/>
    <n v="0"/>
  </r>
  <r>
    <x v="73"/>
    <s v="FG-RNY-OTH-AS-0022"/>
    <s v="MTRS AIRMT WARDBED+BTM FRAME 186X67X6"/>
    <n v="0"/>
    <n v="0"/>
    <n v="1451477"/>
    <n v="0"/>
    <n v="0"/>
    <n v="0"/>
    <n v="0"/>
  </r>
  <r>
    <x v="73"/>
    <s v="FG-RNY-OTH-AS-0023"/>
    <s v="MTRS AIRMT ICUBED+BTM FRAME 186X67X6"/>
    <n v="0"/>
    <n v="0"/>
    <n v="1506060"/>
    <n v="0"/>
    <n v="0"/>
    <n v="0"/>
    <n v="0"/>
  </r>
  <r>
    <x v="4"/>
    <s v="FG-ROL-ROL-AS-0012"/>
    <s v="ROLLAND BNC 05 WH WHITE (MY)"/>
    <n v="56"/>
    <n v="56"/>
    <n v="546606"/>
    <n v="30609936"/>
    <n v="30609936"/>
    <n v="0"/>
    <n v="0"/>
  </r>
  <r>
    <x v="68"/>
    <s v="FG-SAK-HBR-AS-0005"/>
    <s v="SAKATA N CREAM N5"/>
    <n v="3"/>
    <n v="3"/>
    <n v="231136"/>
    <n v="693408"/>
    <n v="693408"/>
    <n v="0"/>
    <n v="0"/>
  </r>
  <r>
    <x v="47"/>
    <s v="FG-SAN-HBR-AS-0003"/>
    <s v="SANKEI C-350 P GREY GREEN O6"/>
    <n v="1"/>
    <n v="1"/>
    <n v="293722"/>
    <n v="293722"/>
    <n v="293722"/>
    <n v="0"/>
    <n v="0"/>
  </r>
  <r>
    <x v="47"/>
    <s v="FG-SAN-HBR-AS-0004"/>
    <s v="SANKEI C-350 P GREY BLACK O7"/>
    <n v="1"/>
    <n v="1"/>
    <n v="299096"/>
    <n v="299096"/>
    <n v="299096"/>
    <n v="0"/>
    <n v="0"/>
  </r>
  <r>
    <x v="47"/>
    <s v="FG-SAN-HBR-AS-0016"/>
    <s v="SANKEI C-350 P GREY BROWN N4"/>
    <n v="2"/>
    <n v="2"/>
    <n v="319262"/>
    <n v="638524"/>
    <n v="638524"/>
    <n v="0"/>
    <n v="0"/>
  </r>
  <r>
    <x v="47"/>
    <s v="FG-SAN-HBR-AS-0036"/>
    <s v="SANKEI C 395 N GREY"/>
    <n v="4"/>
    <n v="4"/>
    <n v="208580"/>
    <n v="834320"/>
    <n v="834320"/>
    <n v="0"/>
    <n v="0"/>
  </r>
  <r>
    <x v="47"/>
    <s v="FG-SAN-HBR-AS-0041"/>
    <s v="SANKEI C-350 CASTER P GREY BLUE L1"/>
    <n v="3"/>
    <n v="3"/>
    <n v="340307"/>
    <n v="1020921"/>
    <n v="1020921"/>
    <n v="0"/>
    <n v="0"/>
  </r>
  <r>
    <x v="82"/>
    <s v="FG-SHO-SCH-AS-0003"/>
    <s v="SOHO T 5512 SILVER MAPLE"/>
    <n v="1"/>
    <n v="1"/>
    <n v="458131"/>
    <n v="458131"/>
    <n v="458131"/>
    <n v="0"/>
    <n v="0"/>
  </r>
  <r>
    <x v="24"/>
    <s v="FG-SHO-WNM-AS-0018"/>
    <s v="SOHO T 7012 TANPA LUBANG MAPLE"/>
    <n v="1"/>
    <n v="1"/>
    <n v="561864"/>
    <n v="561864"/>
    <n v="561864"/>
    <n v="0"/>
    <n v="0"/>
  </r>
  <r>
    <x v="65"/>
    <s v="FG-SOF-LPS-AS-0010"/>
    <s v="SOFA ASO SS P SILVER BLACK SO7"/>
    <n v="7"/>
    <n v="7"/>
    <n v="1397567"/>
    <n v="9782969"/>
    <n v="9782969"/>
    <n v="0"/>
    <n v="0"/>
  </r>
  <r>
    <x v="13"/>
    <s v="FG-TAR-HBR-AS-0078"/>
    <s v="TARO S P SILVER GREY L2"/>
    <n v="4"/>
    <n v="4"/>
    <n v="215757"/>
    <n v="863028"/>
    <n v="863028"/>
    <n v="0"/>
    <n v="0"/>
  </r>
  <r>
    <x v="35"/>
    <s v="FG-VIS-WNM-AS-0018"/>
    <s v="VISTA N GREY L2"/>
    <n v="3"/>
    <n v="3"/>
    <n v="492663"/>
    <n v="1477989"/>
    <n v="1477989"/>
    <n v="0"/>
    <n v="0"/>
  </r>
  <r>
    <x v="17"/>
    <s v="FG-YAM-FOC-AS-0003"/>
    <s v="YAMATO NN N GREEN PVC"/>
    <n v="10"/>
    <n v="10"/>
    <n v="193877"/>
    <n v="1938770"/>
    <n v="1938770"/>
    <n v="0"/>
    <n v="0"/>
  </r>
  <r>
    <x v="17"/>
    <s v="FG-YAM-FOC-AS-0006"/>
    <s v="YAMATO NN N BLUE FLORA"/>
    <n v="5"/>
    <n v="5"/>
    <n v="193877"/>
    <n v="969385"/>
    <n v="969385"/>
    <n v="0"/>
    <n v="0"/>
  </r>
  <r>
    <x v="17"/>
    <s v="FG-YAM-FOC-AS-0015"/>
    <s v="YAMATO HNN N GREEN PVC"/>
    <n v="10"/>
    <n v="10"/>
    <n v="192720"/>
    <n v="1927200"/>
    <n v="1927200"/>
    <n v="0"/>
    <n v="0"/>
  </r>
  <r>
    <x v="17"/>
    <s v="FG-YAM-FOC-AS-0016"/>
    <s v="YAMATO HNN N BLACK PVC"/>
    <n v="435"/>
    <n v="435"/>
    <n v="172283"/>
    <n v="74943105"/>
    <n v="74943105"/>
    <n v="0"/>
    <n v="0"/>
  </r>
  <r>
    <x v="17"/>
    <s v="FG-YAM-FOC-AS-0022"/>
    <s v="YAMATO HAA N GREEN PVC"/>
    <n v="13"/>
    <n v="13"/>
    <n v="232193"/>
    <n v="3018509"/>
    <n v="3018509"/>
    <n v="0"/>
    <n v="0"/>
  </r>
  <r>
    <x v="17"/>
    <s v="FG-YAM-FOC-AS-0026"/>
    <s v="YAMATO AA N BLUE PVC"/>
    <n v="50"/>
    <n v="50"/>
    <n v="222154"/>
    <n v="11107700"/>
    <n v="11107700"/>
    <n v="0"/>
    <n v="0"/>
  </r>
  <r>
    <x v="17"/>
    <s v="FG-YAM-FOC-AS-0035"/>
    <s v="YAMATO NPC P BLACK RED PVC"/>
    <n v="10"/>
    <n v="10"/>
    <n v="188966"/>
    <n v="1889660"/>
    <n v="1889660"/>
    <n v="0"/>
    <n v="0"/>
  </r>
  <r>
    <x v="20"/>
    <s v="FG-YAM-FOM-AS-0034"/>
    <s v="YAMATO MND N GREEN PVC"/>
    <n v="26"/>
    <n v="26"/>
    <n v="321363"/>
    <n v="8355438"/>
    <n v="8355438"/>
    <n v="0"/>
    <n v="0"/>
  </r>
  <r>
    <x v="20"/>
    <s v="FG-YAM-FOM-AS-0043"/>
    <s v="YAMATO MND PLUS N BLACK PVC"/>
    <n v="1"/>
    <n v="1"/>
    <n v="330603"/>
    <n v="330603"/>
    <n v="330603"/>
    <n v="0"/>
    <n v="0"/>
  </r>
  <r>
    <x v="20"/>
    <s v="FG-YAM-FOM-AS-0047"/>
    <s v="YAMATO MBD P BLACK BLUE PVC"/>
    <n v="10"/>
    <n v="10"/>
    <n v="294323"/>
    <n v="2943230"/>
    <n v="2943230"/>
    <n v="0"/>
    <n v="0"/>
  </r>
  <r>
    <x v="20"/>
    <s v="FG-YAM-FOM-AS-0056"/>
    <s v="YAMATO MBD PLUS P BLACK RED PVC"/>
    <n v="2"/>
    <n v="2"/>
    <n v="294323"/>
    <n v="588646"/>
    <n v="588646"/>
    <n v="0"/>
    <n v="0"/>
  </r>
  <r>
    <x v="20"/>
    <s v="FG-YAM-FOM-AS-0061"/>
    <s v="YAMATO MND N PURPLE 299A"/>
    <n v="7"/>
    <n v="7"/>
    <n v="321363"/>
    <n v="2249541"/>
    <n v="2249541"/>
    <n v="0"/>
    <n v="0"/>
  </r>
  <r>
    <x v="83"/>
    <s v="FG-YAS-FOC-AS-0002"/>
    <s v="YASUKA SLIDING N RED PVC"/>
    <n v="3"/>
    <n v="3"/>
    <n v="220566"/>
    <n v="661698"/>
    <n v="661698"/>
    <n v="0"/>
    <n v="0"/>
  </r>
  <r>
    <x v="36"/>
    <s v="FG-YUK-WNM-AS-0016"/>
    <s v="YUKI P SILVER GREY O2"/>
    <n v="4"/>
    <n v="4"/>
    <n v="233113"/>
    <n v="932452"/>
    <n v="932452"/>
    <n v="0"/>
    <n v="0"/>
  </r>
  <r>
    <x v="36"/>
    <s v="FG-YUK-WNM-AS-0023"/>
    <s v="YUKI P SILVER BLACK W7"/>
    <n v="183"/>
    <n v="183"/>
    <n v="244853"/>
    <n v="44808099"/>
    <n v="44808099"/>
    <n v="0"/>
    <n v="0"/>
  </r>
  <r>
    <x v="36"/>
    <s v="FG-YUK-WNM-AS-0027"/>
    <s v="YUKI P SILVER BLACK O7"/>
    <n v="4"/>
    <n v="4"/>
    <n v="1343747"/>
    <n v="5374988"/>
    <n v="5374988"/>
    <n v="0"/>
    <n v="0"/>
  </r>
  <r>
    <x v="5"/>
    <s v="FG-ZAO-ZAO-AS-0040"/>
    <s v="GRADIENT BLACK"/>
    <n v="2"/>
    <n v="2"/>
    <n v="666889"/>
    <n v="1333778"/>
    <n v="1333778"/>
    <n v="0"/>
    <n v="0"/>
  </r>
  <r>
    <x v="5"/>
    <s v="FG-ZAO-ZAO-AS-0062"/>
    <s v="SUPERIOR BLUE"/>
    <n v="20"/>
    <n v="20"/>
    <n v="1087500"/>
    <n v="21750000"/>
    <n v="21750000"/>
    <n v="0"/>
    <n v="0"/>
  </r>
  <r>
    <x v="5"/>
    <s v="FG-ZAO-ZAO-AS-0063"/>
    <s v="SUPERIOR RED"/>
    <n v="21"/>
    <n v="21"/>
    <n v="1087500"/>
    <n v="22837500"/>
    <n v="22837500"/>
    <n v="0"/>
    <n v="0"/>
  </r>
  <r>
    <x v="5"/>
    <s v="FG-ZAO-ZAO-AS-0085"/>
    <s v="TRAVLER BLACK"/>
    <n v="22"/>
    <n v="22"/>
    <n v="702816"/>
    <n v="15461952"/>
    <n v="15461952"/>
    <n v="0"/>
    <n v="0"/>
  </r>
  <r>
    <x v="5"/>
    <s v="FG-ZAO-ZAO-AS-0087"/>
    <s v="VISSIO BLACK"/>
    <n v="1"/>
    <n v="1"/>
    <n v="674217"/>
    <n v="674217"/>
    <n v="674217"/>
    <n v="0"/>
    <n v="0"/>
  </r>
  <r>
    <x v="5"/>
    <s v="FG-ZAO-ZAO-AS-0100"/>
    <s v="RAINA RED"/>
    <n v="2"/>
    <n v="2"/>
    <n v="232000"/>
    <n v="464000"/>
    <n v="464000"/>
    <n v="0"/>
    <n v="0"/>
  </r>
  <r>
    <x v="5"/>
    <s v="FG-ZAO-ZAO-AS-0101"/>
    <s v="RAINA BLUE"/>
    <n v="2"/>
    <n v="2"/>
    <n v="232000"/>
    <n v="464000"/>
    <n v="464000"/>
    <n v="0"/>
    <n v="0"/>
  </r>
  <r>
    <x v="5"/>
    <s v="FG-ZAO-ZAO-AS-0104"/>
    <s v="SOLUCIA BLUE"/>
    <n v="2"/>
    <n v="2"/>
    <n v="159500"/>
    <n v="319000"/>
    <n v="319000"/>
    <n v="0"/>
    <n v="0"/>
  </r>
  <r>
    <x v="5"/>
    <s v="FG-ZAO-ZAO-AS-0182"/>
    <s v="CRATOS CHAIR RED"/>
    <n v="3"/>
    <n v="3"/>
    <n v="1019986"/>
    <n v="3059958"/>
    <n v="3059958"/>
    <n v="0"/>
    <n v="0"/>
  </r>
  <r>
    <x v="5"/>
    <s v="FG-ZAO-ZAO-AS-0183"/>
    <s v="CRATOS CHAIR BLUE"/>
    <n v="7"/>
    <n v="7"/>
    <n v="1019986"/>
    <n v="7139902"/>
    <n v="7139902"/>
    <n v="0"/>
    <n v="0"/>
  </r>
  <r>
    <x v="5"/>
    <s v="FG-ZAO-ZAO-AS-0186"/>
    <s v="LUXIE YELLOW"/>
    <n v="5"/>
    <n v="5"/>
    <n v="662889"/>
    <n v="3314445"/>
    <n v="3314445"/>
    <n v="0"/>
    <n v="0"/>
  </r>
  <r>
    <x v="21"/>
    <s v="FG-OTH-OTH-SD-0028"/>
    <s v="KASUR BUSA 200X120X15 CM"/>
    <n v="500"/>
    <n v="500"/>
    <n v="648649"/>
    <n v="324324500"/>
    <n v="324324500"/>
    <n v="0"/>
    <n v="0"/>
  </r>
  <r>
    <x v="10"/>
    <s v="FG-CHI-STO-SD-0014"/>
    <s v="CHIBA LOCKER LC 12"/>
    <n v="60"/>
    <n v="60"/>
    <n v="5229625"/>
    <n v="313777500"/>
    <n v="313777500"/>
    <n v="0"/>
    <n v="0"/>
  </r>
  <r>
    <x v="11"/>
    <s v="FG-ECH-SCH-AS-0013"/>
    <s v="ECHOOL CHAIR PLUS NO 2 P ORANGE"/>
    <n v="0"/>
    <n v="1"/>
    <n v="135783"/>
    <n v="0"/>
    <n v="135783"/>
    <n v="1"/>
    <n v="135783"/>
  </r>
  <r>
    <x v="34"/>
    <s v="FG-COL-STO-WL-0010"/>
    <s v="COLOUR BOX 35 D MAGENTA"/>
    <n v="0"/>
    <n v="1"/>
    <n v="62762"/>
    <n v="0"/>
    <n v="62762"/>
    <n v="1"/>
    <n v="62762"/>
  </r>
  <r>
    <x v="29"/>
    <s v="FG-DRA-DRG-AS-0017"/>
    <s v="DRAGON RB GREEN GLOSS"/>
    <n v="0"/>
    <n v="1"/>
    <n v="69840"/>
    <n v="0"/>
    <n v="69840"/>
    <n v="1"/>
    <n v="69840"/>
  </r>
  <r>
    <x v="14"/>
    <s v="FG-FLO-HBR-AS-0070"/>
    <s v="FLORA RC 71 P WHITE WHITE "/>
    <n v="0"/>
    <n v="1"/>
    <n v="102862"/>
    <n v="0"/>
    <n v="102862"/>
    <n v="1"/>
    <n v="102862"/>
  </r>
  <r>
    <x v="34"/>
    <s v="FG-COL-STO-WL-0017"/>
    <s v="COLOUR BOX 89 ORANGE"/>
    <n v="0"/>
    <n v="1"/>
    <n v="104765"/>
    <n v="0"/>
    <n v="104765"/>
    <n v="1"/>
    <n v="104765"/>
  </r>
  <r>
    <x v="34"/>
    <s v="FG-COL-STO-WL-0021"/>
    <s v="COLOUR BOX 89 GREEN"/>
    <n v="0"/>
    <n v="1"/>
    <n v="113197"/>
    <n v="0"/>
    <n v="113197"/>
    <n v="1"/>
    <n v="113197"/>
  </r>
  <r>
    <x v="84"/>
    <s v="FG-OND-WNM-AS-0068"/>
    <s v="JASMINE C - 211 BACK WHITE N YELLOW I8"/>
    <n v="0"/>
    <n v="1"/>
    <n v="118062"/>
    <n v="0"/>
    <n v="118062"/>
    <n v="1"/>
    <n v="118062"/>
  </r>
  <r>
    <x v="55"/>
    <s v="FG-SAM-HBR-AS-0003"/>
    <s v="SAM P WHITE WHITE"/>
    <n v="18"/>
    <n v="19"/>
    <n v="148379"/>
    <n v="2670822"/>
    <n v="2819201"/>
    <n v="1"/>
    <n v="148379"/>
  </r>
  <r>
    <x v="55"/>
    <s v="FG-SAM-HBR-AS-0004"/>
    <s v="SAM P ORANGE ORANGE"/>
    <n v="11"/>
    <n v="12"/>
    <n v="148517"/>
    <n v="1633687"/>
    <n v="1782204"/>
    <n v="1"/>
    <n v="148517"/>
  </r>
  <r>
    <x v="5"/>
    <s v="FG-ZAO-ZAO-AS-0103"/>
    <s v="SOLUCIA RED"/>
    <n v="1"/>
    <n v="2"/>
    <n v="159500"/>
    <n v="159500"/>
    <n v="319000"/>
    <n v="1"/>
    <n v="159500"/>
  </r>
  <r>
    <x v="14"/>
    <s v="FG-FLO-HBR-AS-0022"/>
    <s v="FLORA H N POLOS P GREEN LIGHT GREEN"/>
    <n v="19"/>
    <n v="20"/>
    <n v="166196"/>
    <n v="3157724"/>
    <n v="3323920"/>
    <n v="1"/>
    <n v="166196"/>
  </r>
  <r>
    <x v="83"/>
    <s v="FG-YAS-FOC-AS-0004"/>
    <s v="YASUKA SLIDING N BLACK PVC"/>
    <n v="153"/>
    <n v="154"/>
    <n v="166887"/>
    <n v="25533711"/>
    <n v="25700598"/>
    <n v="1"/>
    <n v="166887"/>
  </r>
  <r>
    <x v="0"/>
    <s v="FG-COS-FOC-AS-0078"/>
    <s v="COSMO 541 U N BLUE"/>
    <n v="0"/>
    <n v="1"/>
    <n v="167862"/>
    <n v="0"/>
    <n v="167862"/>
    <n v="1"/>
    <n v="167862"/>
  </r>
  <r>
    <x v="14"/>
    <s v="FG-FLO-HBR-AS-0066"/>
    <s v="FLORA SAN N ORANGE"/>
    <n v="12"/>
    <n v="13"/>
    <n v="179992"/>
    <n v="2159904"/>
    <n v="2339896"/>
    <n v="1"/>
    <n v="179992"/>
  </r>
  <r>
    <x v="0"/>
    <s v="FG-COS-FOC-AS-0050"/>
    <s v="COSMO 942 P SILVER BLUE"/>
    <n v="0"/>
    <n v="1"/>
    <n v="191345"/>
    <n v="0"/>
    <n v="191345"/>
    <n v="1"/>
    <n v="191345"/>
  </r>
  <r>
    <x v="0"/>
    <s v="FG-COS-FOC-AS-0051"/>
    <s v="COSMO 942 P SILVER RED PVC"/>
    <n v="46"/>
    <n v="47"/>
    <n v="191345"/>
    <n v="8801870"/>
    <n v="8993215"/>
    <n v="1"/>
    <n v="191345"/>
  </r>
  <r>
    <x v="43"/>
    <s v="FG-OLI-LPS-AS-0018"/>
    <s v="OLIVE U N DARK GREY"/>
    <n v="61"/>
    <n v="62"/>
    <n v="197271"/>
    <n v="12033531"/>
    <n v="12230802"/>
    <n v="1"/>
    <n v="197271"/>
  </r>
  <r>
    <x v="54"/>
    <s v="FG-GLO-HBR-AS-0009"/>
    <s v="GLORY - Z - WHITE"/>
    <n v="0"/>
    <n v="1"/>
    <n v="203827"/>
    <n v="0"/>
    <n v="203827"/>
    <n v="1"/>
    <n v="203827"/>
  </r>
  <r>
    <x v="50"/>
    <s v="FG-JAS-WNM-AS-0003"/>
    <s v="JASMINE C 111 N BACK GREY BLACK L7"/>
    <n v="4"/>
    <n v="5"/>
    <n v="208118"/>
    <n v="832472"/>
    <n v="1040590"/>
    <n v="1"/>
    <n v="208118"/>
  </r>
  <r>
    <x v="50"/>
    <s v="FG-JAS-WNM-AS-0027"/>
    <s v="JASMINE C 111 N BACK GREY YELLOW L8"/>
    <n v="10"/>
    <n v="11"/>
    <n v="208118"/>
    <n v="2081180"/>
    <n v="2289298"/>
    <n v="1"/>
    <n v="208118"/>
  </r>
  <r>
    <x v="43"/>
    <s v="FG-OLI-LPS-AS-0019"/>
    <s v="OLIVE U N LIGHT BLUE"/>
    <n v="55"/>
    <n v="56"/>
    <n v="208388"/>
    <n v="11461340"/>
    <n v="11669728"/>
    <n v="1"/>
    <n v="208388"/>
  </r>
  <r>
    <x v="47"/>
    <s v="FG-SAN-HBR-AS-0030"/>
    <s v="SANKEI C 371 P SILVER RED N3"/>
    <n v="0"/>
    <n v="1"/>
    <n v="208521"/>
    <n v="0"/>
    <n v="208521"/>
    <n v="1"/>
    <n v="208521"/>
  </r>
  <r>
    <x v="77"/>
    <s v="FG-CAL-FOC-AS-0008"/>
    <s v="CAL P SILVER RED N3"/>
    <n v="1"/>
    <n v="2"/>
    <n v="209240"/>
    <n v="209240"/>
    <n v="418480"/>
    <n v="1"/>
    <n v="209240"/>
  </r>
  <r>
    <x v="7"/>
    <s v="FG-PRI-HBR-AS-0031"/>
    <s v="PRINCE P SILVER GREY L2"/>
    <n v="0"/>
    <n v="1"/>
    <n v="216964"/>
    <n v="0"/>
    <n v="216964"/>
    <n v="1"/>
    <n v="216964"/>
  </r>
  <r>
    <x v="13"/>
    <s v="FG-TAR-HBR-AS-0058"/>
    <s v="TARO S P GOLD RED D3 BORDIR"/>
    <n v="0"/>
    <n v="1"/>
    <n v="224237"/>
    <n v="0"/>
    <n v="224237"/>
    <n v="1"/>
    <n v="224237"/>
  </r>
  <r>
    <x v="0"/>
    <s v="FG-COS-FOC-AS-0024"/>
    <s v="COSMO 542 P ORANGE ORANGE"/>
    <n v="0"/>
    <n v="1"/>
    <n v="224722"/>
    <n v="0"/>
    <n v="224722"/>
    <n v="1"/>
    <n v="224722"/>
  </r>
  <r>
    <x v="0"/>
    <s v="FG-COS-FOC-AS-0033"/>
    <s v="COSMO 542 P SILVER BROWN"/>
    <n v="0"/>
    <n v="1"/>
    <n v="224722"/>
    <n v="0"/>
    <n v="224722"/>
    <n v="1"/>
    <n v="224722"/>
  </r>
  <r>
    <x v="13"/>
    <s v="FG-TAR-HBR-AS-0083"/>
    <s v="TARO S P SILVER RED D3"/>
    <n v="0"/>
    <n v="1"/>
    <n v="228281"/>
    <n v="0"/>
    <n v="228281"/>
    <n v="1"/>
    <n v="228281"/>
  </r>
  <r>
    <x v="68"/>
    <s v="FG-SAK-HBR-AS-0004"/>
    <s v="SAKATA N BROWN N4"/>
    <n v="0"/>
    <n v="1"/>
    <n v="231136"/>
    <n v="0"/>
    <n v="231136"/>
    <n v="1"/>
    <n v="231136"/>
  </r>
  <r>
    <x v="68"/>
    <s v="FG-SAK-HBR-AS-0039"/>
    <s v="SAKATA P BLACK RED N3"/>
    <n v="0"/>
    <n v="1"/>
    <n v="231136"/>
    <n v="0"/>
    <n v="231136"/>
    <n v="1"/>
    <n v="231136"/>
  </r>
  <r>
    <x v="85"/>
    <s v="FG-LEO-HBR-AS-0013"/>
    <s v="LEON N RED O3"/>
    <n v="0"/>
    <n v="1"/>
    <n v="231285"/>
    <n v="0"/>
    <n v="231285"/>
    <n v="1"/>
    <n v="231285"/>
  </r>
  <r>
    <x v="14"/>
    <s v="FG-FLO-HBR-AS-0071"/>
    <s v="FLORA RC 71 P BLACK BLACK"/>
    <n v="4"/>
    <n v="5"/>
    <n v="231348"/>
    <n v="925392"/>
    <n v="1156740"/>
    <n v="1"/>
    <n v="231348"/>
  </r>
  <r>
    <x v="53"/>
    <s v="FG-KAS-WNM-AS-0011"/>
    <s v="KASAI P SILVER BLUE O1"/>
    <n v="0"/>
    <n v="1"/>
    <n v="232222"/>
    <n v="0"/>
    <n v="232222"/>
    <n v="1"/>
    <n v="232222"/>
  </r>
  <r>
    <x v="14"/>
    <s v="FG-FLO-HBR-AS-0009"/>
    <s v="FLORA H N  ORANGE-ORANGE I12 SABLON"/>
    <n v="12"/>
    <n v="13"/>
    <n v="232941"/>
    <n v="2795292"/>
    <n v="3028233"/>
    <n v="1"/>
    <n v="232941"/>
  </r>
  <r>
    <x v="41"/>
    <s v="FG-ECO-SCH-AS-0030"/>
    <s v="ECONS CHAIR NO 6 P SILVER GREY"/>
    <n v="0"/>
    <n v="1"/>
    <n v="234662"/>
    <n v="0"/>
    <n v="234662"/>
    <n v="1"/>
    <n v="234662"/>
  </r>
  <r>
    <x v="85"/>
    <s v="FG-LEO-HBR-AS-0009"/>
    <s v="LEON N GREEN O6"/>
    <n v="0"/>
    <n v="1"/>
    <n v="243064"/>
    <n v="0"/>
    <n v="243064"/>
    <n v="1"/>
    <n v="243064"/>
  </r>
  <r>
    <x v="36"/>
    <s v="FG-YUK-WNM-AS-0021"/>
    <s v="YUKI P SILVER BLUE W1"/>
    <n v="3"/>
    <n v="4"/>
    <n v="244219"/>
    <n v="732657"/>
    <n v="976876"/>
    <n v="1"/>
    <n v="244219"/>
  </r>
  <r>
    <x v="70"/>
    <s v="FG-OLI-SCH-AS-0019"/>
    <s v="OLIVE UM N DARK GREY"/>
    <n v="0"/>
    <n v="1"/>
    <n v="249216"/>
    <n v="0"/>
    <n v="249216"/>
    <n v="1"/>
    <n v="249216"/>
  </r>
  <r>
    <x v="28"/>
    <s v="FG-HAN-HBR-AS-0075"/>
    <s v="HANAKO S P SILVER RED D3"/>
    <n v="0"/>
    <n v="1"/>
    <n v="258931"/>
    <n v="0"/>
    <n v="258931"/>
    <n v="1"/>
    <n v="258931"/>
  </r>
  <r>
    <x v="16"/>
    <s v="FG-CAV-HBR-AS-0008"/>
    <s v="CAVIS P CREAM BLACK O7"/>
    <n v="3"/>
    <n v="4"/>
    <n v="261977"/>
    <n v="785931"/>
    <n v="1047908"/>
    <n v="1"/>
    <n v="261977"/>
  </r>
  <r>
    <x v="26"/>
    <s v="FG-DUO-WNM-AS-0030"/>
    <s v="DUO04 P BLACK B.BLUE S.BLACK"/>
    <n v="0"/>
    <n v="1"/>
    <n v="269271"/>
    <n v="0"/>
    <n v="269271"/>
    <n v="1"/>
    <n v="269271"/>
  </r>
  <r>
    <x v="77"/>
    <s v="FG-CAL-FOC-AS-0009"/>
    <s v="CAL P SILVER BROWN N4"/>
    <n v="0"/>
    <n v="1"/>
    <n v="277809"/>
    <n v="0"/>
    <n v="277809"/>
    <n v="1"/>
    <n v="277809"/>
  </r>
  <r>
    <x v="48"/>
    <s v="FG-JIR-HBR-AS-0025"/>
    <s v="JIRO S P GOLD GREEN D6"/>
    <n v="20"/>
    <n v="21"/>
    <n v="278776"/>
    <n v="5575520"/>
    <n v="5854296"/>
    <n v="1"/>
    <n v="278776"/>
  </r>
  <r>
    <x v="48"/>
    <s v="FG-JIR-HBR-AS-0039"/>
    <s v="JIRO S P SILVER BLUE D1"/>
    <n v="0"/>
    <n v="1"/>
    <n v="278776"/>
    <n v="0"/>
    <n v="278776"/>
    <n v="1"/>
    <n v="278776"/>
  </r>
  <r>
    <x v="2"/>
    <s v="FG-COS-FOM-AS-0085"/>
    <s v="COSMO MPR P SILVER BLACK MT BLACK"/>
    <n v="2"/>
    <n v="3"/>
    <n v="283120"/>
    <n v="566240"/>
    <n v="849360"/>
    <n v="1"/>
    <n v="283120"/>
  </r>
  <r>
    <x v="2"/>
    <s v="FG-COS-FOM-AS-0109"/>
    <s v="COSMO LMPR P SILVER RED PVC"/>
    <n v="20"/>
    <n v="21"/>
    <n v="283120"/>
    <n v="5662400"/>
    <n v="5945520"/>
    <n v="1"/>
    <n v="283120"/>
  </r>
  <r>
    <x v="1"/>
    <s v="FG-CAE-HBC-AS-0032"/>
    <s v="CAESAR N GREY O2"/>
    <n v="8"/>
    <n v="9"/>
    <n v="289980"/>
    <n v="2319840"/>
    <n v="2609820"/>
    <n v="1"/>
    <n v="289980"/>
  </r>
  <r>
    <x v="53"/>
    <s v="FG-KAS-WNM-AS-0021"/>
    <s v="KASAI P SILVER PINK S9"/>
    <n v="0"/>
    <n v="1"/>
    <n v="300742"/>
    <n v="0"/>
    <n v="300742"/>
    <n v="1"/>
    <n v="300742"/>
  </r>
  <r>
    <x v="43"/>
    <s v="FG-OLI-LPS-AS-0003"/>
    <s v="OLIVE SC N BACK DARK GREY SEAT BEIGE"/>
    <n v="0"/>
    <n v="1"/>
    <n v="319089"/>
    <n v="0"/>
    <n v="319089"/>
    <n v="1"/>
    <n v="319089"/>
  </r>
  <r>
    <x v="3"/>
    <s v="FG-MAN-SCH-AS-0022"/>
    <s v="MANABU P DESK NO.6 P IVORY JP"/>
    <n v="16"/>
    <n v="17"/>
    <n v="334329"/>
    <n v="5349264"/>
    <n v="5683593"/>
    <n v="1"/>
    <n v="334329"/>
  </r>
  <r>
    <x v="28"/>
    <s v="FG-HAN-HBR-AS-0010"/>
    <s v="HANAKO O P GOLD GREEN D6"/>
    <n v="0"/>
    <n v="1"/>
    <n v="336683"/>
    <n v="0"/>
    <n v="336683"/>
    <n v="1"/>
    <n v="336683"/>
  </r>
  <r>
    <x v="28"/>
    <s v="FG-HAN-HBR-AS-0070"/>
    <s v="HANAKO S P SILVER GREEN D6"/>
    <n v="0"/>
    <n v="1"/>
    <n v="336683"/>
    <n v="0"/>
    <n v="336683"/>
    <n v="1"/>
    <n v="336683"/>
  </r>
  <r>
    <x v="11"/>
    <s v="FG-ECH-SCH-AS-0021"/>
    <s v="ECHOOL DESK JP NO 4 P IVORY"/>
    <n v="0"/>
    <n v="1"/>
    <n v="340866"/>
    <n v="0"/>
    <n v="340866"/>
    <n v="1"/>
    <n v="340866"/>
  </r>
  <r>
    <x v="70"/>
    <s v="FG-OLI-SCH-AS-0008"/>
    <s v="OLIVE A-LM P SILVER RED"/>
    <n v="0"/>
    <n v="1"/>
    <n v="352884"/>
    <n v="0"/>
    <n v="352884"/>
    <n v="1"/>
    <n v="352884"/>
  </r>
  <r>
    <x v="78"/>
    <s v="FG-CST-WNM-AS-0003"/>
    <s v="COSTA N RED MAROON"/>
    <n v="4"/>
    <n v="5"/>
    <n v="385575"/>
    <n v="1542300"/>
    <n v="1927875"/>
    <n v="1"/>
    <n v="385575"/>
  </r>
  <r>
    <x v="42"/>
    <s v="FG-FIT-WNM-AS-0013"/>
    <s v="FITTO FL ORANGE"/>
    <n v="8"/>
    <n v="9"/>
    <n v="396889"/>
    <n v="3175112"/>
    <n v="3572001"/>
    <n v="1"/>
    <n v="396889"/>
  </r>
  <r>
    <x v="52"/>
    <s v="FG-COZ-WNM-AS-0015"/>
    <s v="COZY N GREY O2"/>
    <n v="8"/>
    <n v="9"/>
    <n v="416658"/>
    <n v="3333264"/>
    <n v="3749922"/>
    <n v="1"/>
    <n v="416658"/>
  </r>
  <r>
    <x v="42"/>
    <s v="FG-FIT-WNM-AS-0015"/>
    <s v="FITTO FL R GREEN"/>
    <n v="11"/>
    <n v="12"/>
    <n v="426449"/>
    <n v="4690939"/>
    <n v="5117388"/>
    <n v="1"/>
    <n v="426449"/>
  </r>
  <r>
    <x v="71"/>
    <s v="FG-OLI-WNM-AS-0002"/>
    <s v="OLIVE A P SILVER LIGHT GREY"/>
    <n v="0"/>
    <n v="1"/>
    <n v="441484"/>
    <n v="0"/>
    <n v="441484"/>
    <n v="1"/>
    <n v="441484"/>
  </r>
  <r>
    <x v="63"/>
    <s v="FG-CAV-SCH-AS-0008"/>
    <s v="CAVIS MEMO P CREAM RED O3"/>
    <n v="0"/>
    <n v="1"/>
    <n v="443441"/>
    <n v="0"/>
    <n v="443441"/>
    <n v="1"/>
    <n v="443441"/>
  </r>
  <r>
    <x v="5"/>
    <s v="FG-ZAO-ZAO-AS-0105"/>
    <s v="FITTO MH BLACK"/>
    <n v="7"/>
    <n v="8"/>
    <n v="465729"/>
    <n v="3260103"/>
    <n v="3725832"/>
    <n v="1"/>
    <n v="465729"/>
  </r>
  <r>
    <x v="8"/>
    <s v="FG-UNI-SCH-AS-0003"/>
    <s v="UNIDESK HIGH-P-IVORY"/>
    <n v="11"/>
    <n v="12"/>
    <n v="517676"/>
    <n v="5694436"/>
    <n v="6212112"/>
    <n v="1"/>
    <n v="517676"/>
  </r>
  <r>
    <x v="86"/>
    <s v="FG-FRO-WNM-AS-0002"/>
    <s v="FRONTY CHAIR P SILVER BLACK"/>
    <n v="0"/>
    <n v="1"/>
    <n v="554899"/>
    <n v="0"/>
    <n v="554899"/>
    <n v="1"/>
    <n v="554899"/>
  </r>
  <r>
    <x v="23"/>
    <s v="FG-KAW-KAW-AS-0011"/>
    <s v="BENCH WB-35 R (PART.NO : 954022)"/>
    <n v="257"/>
    <n v="258"/>
    <n v="556933"/>
    <n v="143131781"/>
    <n v="143688714"/>
    <n v="1"/>
    <n v="556933"/>
  </r>
  <r>
    <x v="87"/>
    <s v="FG-OFF-DRG-AS-0045"/>
    <s v="ARMADIO SONOMA"/>
    <n v="0"/>
    <n v="1"/>
    <n v="593345"/>
    <n v="0"/>
    <n v="593345"/>
    <n v="1"/>
    <n v="593345"/>
  </r>
  <r>
    <x v="5"/>
    <s v="FG-ZAO-ZAO-AS-0168"/>
    <s v="VISSO BLACK"/>
    <n v="24"/>
    <n v="25"/>
    <n v="598950"/>
    <n v="14374800"/>
    <n v="14973750"/>
    <n v="1"/>
    <n v="598950"/>
  </r>
  <r>
    <x v="49"/>
    <s v="FG-SHO-STO-SD-0001"/>
    <s v="SOHO 7012 MAPLE"/>
    <n v="0"/>
    <n v="1"/>
    <n v="613234"/>
    <n v="0"/>
    <n v="613234"/>
    <n v="1"/>
    <n v="613234"/>
  </r>
  <r>
    <x v="69"/>
    <s v="FG-RAK-STO-AS-0009"/>
    <s v="GREY RACK S P BLACK GREY"/>
    <n v="0"/>
    <n v="1"/>
    <n v="625396"/>
    <n v="0"/>
    <n v="625396"/>
    <n v="1"/>
    <n v="625396"/>
  </r>
  <r>
    <x v="29"/>
    <s v="FG-DRA-DRG-SD-0007"/>
    <s v="SOFABED DIO OSCAR BLACK"/>
    <n v="7"/>
    <n v="8"/>
    <n v="787769"/>
    <n v="5514383"/>
    <n v="6302152"/>
    <n v="1"/>
    <n v="787769"/>
  </r>
  <r>
    <x v="71"/>
    <s v="FG-OLI-WNM-AS-0020"/>
    <s v="OLIVE DX N CUSTOM"/>
    <n v="0"/>
    <n v="1"/>
    <n v="803186"/>
    <n v="0"/>
    <n v="803186"/>
    <n v="1"/>
    <n v="803186"/>
  </r>
  <r>
    <x v="5"/>
    <s v="FG-ZAO-ZAO-AS-0017"/>
    <s v="CRIVELO RED"/>
    <n v="61"/>
    <n v="62"/>
    <n v="823600"/>
    <n v="50239600"/>
    <n v="51063200"/>
    <n v="1"/>
    <n v="823600"/>
  </r>
  <r>
    <x v="5"/>
    <s v="FG-ZAO-ZAO-AS-0096"/>
    <s v="LUXUS BLACK"/>
    <n v="13"/>
    <n v="14"/>
    <n v="843796"/>
    <n v="10969348"/>
    <n v="11813144"/>
    <n v="1"/>
    <n v="843796"/>
  </r>
  <r>
    <x v="78"/>
    <s v="FG-CST-WNM-AS-0001"/>
    <s v="COSTA N BLUE CORAL TURQUOISE BLUE"/>
    <n v="0"/>
    <n v="1"/>
    <n v="884381"/>
    <n v="0"/>
    <n v="884381"/>
    <n v="1"/>
    <n v="884381"/>
  </r>
  <r>
    <x v="78"/>
    <s v="FG-CST-WNM-AS-0004"/>
    <s v="COSTA N GREY"/>
    <n v="8"/>
    <n v="9"/>
    <n v="884381"/>
    <n v="7075048"/>
    <n v="7959429"/>
    <n v="1"/>
    <n v="884381"/>
  </r>
  <r>
    <x v="65"/>
    <s v="FG-SOF-LPS-AS-0005"/>
    <s v="SOFA FUJI SS P SILVER BLACK SO7"/>
    <n v="2"/>
    <n v="3"/>
    <n v="991827"/>
    <n v="1983654"/>
    <n v="2975481"/>
    <n v="1"/>
    <n v="991827"/>
  </r>
  <r>
    <x v="45"/>
    <s v="FG-HBR-HBR-AS-0006"/>
    <s v="CALLISTO N BLUE BLACK"/>
    <n v="61"/>
    <n v="62"/>
    <n v="1166981"/>
    <n v="71185841"/>
    <n v="72352822"/>
    <n v="1"/>
    <n v="1166981"/>
  </r>
  <r>
    <x v="65"/>
    <s v="FG-SOF-LPS-AS-0004"/>
    <s v="SOFA FUJI SS P SILVER RED SO3"/>
    <n v="0"/>
    <n v="1"/>
    <n v="1281045"/>
    <n v="0"/>
    <n v="1281045"/>
    <n v="1"/>
    <n v="1281045"/>
  </r>
  <r>
    <x v="80"/>
    <s v="FG-LNO-WNM-AS-0007"/>
    <s v="LEGNO 203 GREY BLACK LE7"/>
    <n v="0"/>
    <n v="1"/>
    <n v="1497512"/>
    <n v="0"/>
    <n v="1497512"/>
    <n v="1"/>
    <n v="1497512"/>
  </r>
  <r>
    <x v="12"/>
    <s v="FG-KUM-WNM-WL-0031"/>
    <s v="KUMI MD WHITE  DARK BROWN OAK ( DBO ) -"/>
    <n v="22"/>
    <n v="23"/>
    <n v="1523843"/>
    <n v="33524546"/>
    <n v="35048389"/>
    <n v="1"/>
    <n v="1523843"/>
  </r>
  <r>
    <x v="72"/>
    <s v="FG-NSB-NSB-AS-0028"/>
    <s v="CBC 002 BED SIDE CABINET IVORY"/>
    <n v="0"/>
    <n v="1"/>
    <n v="1898506"/>
    <n v="0"/>
    <n v="1898506"/>
    <n v="1"/>
    <n v="1898506"/>
  </r>
  <r>
    <x v="5"/>
    <s v="FG-ZAO-ZAO-AS-0114"/>
    <s v="GRADIO ORANGE"/>
    <n v="0"/>
    <n v="1"/>
    <n v="2059000"/>
    <n v="0"/>
    <n v="2059000"/>
    <n v="1"/>
    <n v="2059000"/>
  </r>
  <r>
    <x v="12"/>
    <s v="FG-KUM-WNM-WL-0034"/>
    <s v="KUMI MT BLACK PASTEL OAK ( PSO ) - MB 00"/>
    <n v="0"/>
    <n v="1"/>
    <n v="2687147"/>
    <n v="0"/>
    <n v="2687147"/>
    <n v="1"/>
    <n v="2687147"/>
  </r>
  <r>
    <x v="5"/>
    <s v="FG-ZAO-ZAO-AS-0041"/>
    <s v="GRANDE BLACK"/>
    <n v="0"/>
    <n v="1"/>
    <n v="3080000"/>
    <n v="0"/>
    <n v="3080000"/>
    <n v="1"/>
    <n v="3080000"/>
  </r>
  <r>
    <x v="21"/>
    <s v="FG-OTH-OTH-SD-0023"/>
    <s v="MEJA RESEPSIONIS 2400X1150X700 MM TACO"/>
    <n v="0"/>
    <n v="1"/>
    <n v="7000000"/>
    <n v="0"/>
    <n v="7000000"/>
    <n v="1"/>
    <n v="7000000"/>
  </r>
  <r>
    <x v="72"/>
    <s v="FG-NSB-NSB-AS-0065"/>
    <s v="CB 003 (STRETCHER IVORY)"/>
    <n v="0"/>
    <n v="1"/>
    <n v="7723372"/>
    <n v="0"/>
    <n v="7723372"/>
    <n v="1"/>
    <n v="7723372"/>
  </r>
  <r>
    <x v="34"/>
    <s v="FG-COL-STO-WL-0012"/>
    <s v="COLOUR BOX 35 S ORANGE"/>
    <n v="22"/>
    <n v="24"/>
    <n v="52660"/>
    <n v="1158520"/>
    <n v="1263840"/>
    <n v="2"/>
    <n v="105320"/>
  </r>
  <r>
    <x v="11"/>
    <s v="FG-ECH-SCH-AS-0001"/>
    <s v="ECHOOL CHAIR PLUS NO 2 P LIGHT BLUE"/>
    <n v="0"/>
    <n v="2"/>
    <n v="135783"/>
    <n v="0"/>
    <n v="271566"/>
    <n v="2"/>
    <n v="271566"/>
  </r>
  <r>
    <x v="11"/>
    <s v="FG-ECH-SCH-AS-0003"/>
    <s v="ECHOOL CHAIR PLUS NO 2 P YELLOW"/>
    <n v="5"/>
    <n v="7"/>
    <n v="136852"/>
    <n v="684260"/>
    <n v="957964"/>
    <n v="2"/>
    <n v="273704"/>
  </r>
  <r>
    <x v="29"/>
    <s v="FG-DRA-DRG-AS-0011"/>
    <s v="DRAGON FLH RED"/>
    <n v="0"/>
    <n v="2"/>
    <n v="159918"/>
    <n v="0"/>
    <n v="319836"/>
    <n v="2"/>
    <n v="319836"/>
  </r>
  <r>
    <x v="50"/>
    <s v="FG-JAS-WNM-AS-0007"/>
    <s v="JASMINE C 111 N BACK GREY RED O3"/>
    <n v="56"/>
    <n v="58"/>
    <n v="163116"/>
    <n v="9134496"/>
    <n v="9460728"/>
    <n v="2"/>
    <n v="326232"/>
  </r>
  <r>
    <x v="0"/>
    <s v="FG-COS-FOC-AS-0053"/>
    <s v="COSMO 942 P SILVER BLACK"/>
    <n v="0"/>
    <n v="2"/>
    <n v="191345"/>
    <n v="0"/>
    <n v="382690"/>
    <n v="2"/>
    <n v="382690"/>
  </r>
  <r>
    <x v="17"/>
    <s v="FG-YAM-FOC-AS-0013"/>
    <s v="YAMATO HNN N BLUE PVC"/>
    <n v="310"/>
    <n v="312"/>
    <n v="192720"/>
    <n v="59743200"/>
    <n v="60128640"/>
    <n v="2"/>
    <n v="385440"/>
  </r>
  <r>
    <x v="77"/>
    <s v="FG-CAL-FOC-AS-0013"/>
    <s v="CAL P SILVER BLACK O7"/>
    <n v="0"/>
    <n v="2"/>
    <n v="206163"/>
    <n v="0"/>
    <n v="412326"/>
    <n v="2"/>
    <n v="412326"/>
  </r>
  <r>
    <x v="85"/>
    <s v="FG-LEO-HBR-AS-0004"/>
    <s v="LEON N BLUE O1"/>
    <n v="0"/>
    <n v="2"/>
    <n v="230967"/>
    <n v="0"/>
    <n v="461934"/>
    <n v="2"/>
    <n v="461934"/>
  </r>
  <r>
    <x v="36"/>
    <s v="FG-YUK-WNM-AS-0001"/>
    <s v="YUKI P SILVER BLUE S1"/>
    <n v="8"/>
    <n v="10"/>
    <n v="233113"/>
    <n v="1864904"/>
    <n v="2331130"/>
    <n v="2"/>
    <n v="466226"/>
  </r>
  <r>
    <x v="7"/>
    <s v="FG-PRI-HBR-AS-0029"/>
    <s v="PRINCE P SILVER GREEN L6"/>
    <n v="1"/>
    <n v="3"/>
    <n v="234940"/>
    <n v="234940"/>
    <n v="704820"/>
    <n v="2"/>
    <n v="469880"/>
  </r>
  <r>
    <x v="50"/>
    <s v="FG-JAS-WNM-AS-0015"/>
    <s v="JASMINE C 111 N BACK WHITE L GREEN  L13"/>
    <n v="0"/>
    <n v="2"/>
    <n v="265965"/>
    <n v="0"/>
    <n v="531930"/>
    <n v="2"/>
    <n v="531930"/>
  </r>
  <r>
    <x v="50"/>
    <s v="FG-JAS-WNM-AS-0016"/>
    <s v="JASMINE C 111 N BACK WHITE N BLUE L1"/>
    <n v="0"/>
    <n v="2"/>
    <n v="265965"/>
    <n v="0"/>
    <n v="531930"/>
    <n v="2"/>
    <n v="531930"/>
  </r>
  <r>
    <x v="50"/>
    <s v="FG-JAS-WNM-AS-0054"/>
    <s v="JASMINE C 211 N BACK WHITE L GREEN L13"/>
    <n v="0"/>
    <n v="2"/>
    <n v="268669"/>
    <n v="0"/>
    <n v="537338"/>
    <n v="2"/>
    <n v="537338"/>
  </r>
  <r>
    <x v="7"/>
    <s v="FG-PRI-HBR-AS-0015"/>
    <s v="PRINCE P BLACK BLUE L1"/>
    <n v="15"/>
    <n v="17"/>
    <n v="272578"/>
    <n v="4088670"/>
    <n v="4633826"/>
    <n v="2"/>
    <n v="545156"/>
  </r>
  <r>
    <x v="52"/>
    <s v="FG-COZ-WNM-AS-0003"/>
    <s v="COZY N MAROON YK3"/>
    <n v="3"/>
    <n v="5"/>
    <n v="283120"/>
    <n v="849360"/>
    <n v="1415600"/>
    <n v="2"/>
    <n v="566240"/>
  </r>
  <r>
    <x v="29"/>
    <s v="FG-DRA-DRG-AS-0054"/>
    <s v="FLORA Z ( NC ) BLACK"/>
    <n v="40"/>
    <n v="42"/>
    <n v="284829"/>
    <n v="11393160"/>
    <n v="11962818"/>
    <n v="2"/>
    <n v="569658"/>
  </r>
  <r>
    <x v="20"/>
    <s v="FG-YAM-FOM-AS-0049"/>
    <s v="YAMATO MBD P BLACK GREEN PVC"/>
    <n v="0"/>
    <n v="2"/>
    <n v="287576"/>
    <n v="0"/>
    <n v="575152"/>
    <n v="2"/>
    <n v="575152"/>
  </r>
  <r>
    <x v="35"/>
    <s v="FG-VIS-WNM-AS-0033"/>
    <s v="VISTA P BLACK BROWN N4"/>
    <n v="2"/>
    <n v="4"/>
    <n v="287944"/>
    <n v="575888"/>
    <n v="1151776"/>
    <n v="2"/>
    <n v="575888"/>
  </r>
  <r>
    <x v="35"/>
    <s v="FG-VIS-WNM-AS-0027"/>
    <s v="VISTA P BLACK BLACK L7"/>
    <n v="3"/>
    <n v="5"/>
    <n v="288010"/>
    <n v="864030"/>
    <n v="1440050"/>
    <n v="2"/>
    <n v="576020"/>
  </r>
  <r>
    <x v="20"/>
    <s v="FG-YAM-FOM-AS-0054"/>
    <s v="YAMATO MBD MEMO KIRI P BLACK BLACK"/>
    <n v="2"/>
    <n v="4"/>
    <n v="294323"/>
    <n v="588646"/>
    <n v="1177292"/>
    <n v="2"/>
    <n v="588646"/>
  </r>
  <r>
    <x v="1"/>
    <s v="FG-CAE-HBC-AS-0024"/>
    <s v="CAESAR N BLUE D1"/>
    <n v="2"/>
    <n v="4"/>
    <n v="298609"/>
    <n v="597218"/>
    <n v="1194436"/>
    <n v="2"/>
    <n v="597218"/>
  </r>
  <r>
    <x v="26"/>
    <s v="FG-DUO-WNM-AS-0019"/>
    <s v="DUO04 P BLACK GREEN SD6"/>
    <n v="8"/>
    <n v="10"/>
    <n v="303082"/>
    <n v="2424656"/>
    <n v="3030820"/>
    <n v="2"/>
    <n v="606164"/>
  </r>
  <r>
    <x v="26"/>
    <s v="FG-DUO-WNM-AS-0020"/>
    <s v="DUO04 P BLACK RED SD3"/>
    <n v="14"/>
    <n v="16"/>
    <n v="303082"/>
    <n v="4243148"/>
    <n v="4849312"/>
    <n v="2"/>
    <n v="606164"/>
  </r>
  <r>
    <x v="47"/>
    <s v="FG-SAN-HBR-AS-0001"/>
    <s v="SANKEI C-350 P GREY BLUE O1"/>
    <n v="0"/>
    <n v="2"/>
    <n v="313912"/>
    <n v="0"/>
    <n v="627824"/>
    <n v="2"/>
    <n v="627824"/>
  </r>
  <r>
    <x v="11"/>
    <s v="FG-ECH-SCH-AS-0023"/>
    <s v="ECHOOL DESK NO 2 P IVORY"/>
    <n v="34"/>
    <n v="36"/>
    <n v="319124"/>
    <n v="10850216"/>
    <n v="11488464"/>
    <n v="2"/>
    <n v="638248"/>
  </r>
  <r>
    <x v="47"/>
    <s v="FG-SAN-HBR-AS-0005"/>
    <s v="SANKEI C-350 CASTER P GREY BLUE O1"/>
    <n v="0"/>
    <n v="2"/>
    <n v="340307"/>
    <n v="0"/>
    <n v="680614"/>
    <n v="2"/>
    <n v="680614"/>
  </r>
  <r>
    <x v="43"/>
    <s v="FG-OLI-LPS-AS-0002"/>
    <s v="OLIVE SC N BACK BEIGE SEAT BEIGE"/>
    <n v="0"/>
    <n v="2"/>
    <n v="345411"/>
    <n v="0"/>
    <n v="690822"/>
    <n v="2"/>
    <n v="690822"/>
  </r>
  <r>
    <x v="67"/>
    <s v="FG-FTC-HBR-AS-0007"/>
    <s v="FTC 6012 P GREY HAMMERTONE DARK BROWN"/>
    <n v="0"/>
    <n v="2"/>
    <n v="345985"/>
    <n v="0"/>
    <n v="691970"/>
    <n v="2"/>
    <n v="691970"/>
  </r>
  <r>
    <x v="52"/>
    <s v="FG-COZ-WNM-AS-0038"/>
    <s v="COZY P BLACK GREY Y2"/>
    <n v="0"/>
    <n v="2"/>
    <n v="416658"/>
    <n v="0"/>
    <n v="833316"/>
    <n v="2"/>
    <n v="833316"/>
  </r>
  <r>
    <x v="5"/>
    <s v="FG-ZAO-ZAO-AS-0056"/>
    <s v="SION BLACK"/>
    <n v="0"/>
    <n v="2"/>
    <n v="417092"/>
    <n v="0"/>
    <n v="834184"/>
    <n v="2"/>
    <n v="834184"/>
  </r>
  <r>
    <x v="5"/>
    <s v="FG-ZAO-ZAO-AS-0115"/>
    <s v="ACTIVO C - BLACK"/>
    <n v="0"/>
    <n v="2"/>
    <n v="714000"/>
    <n v="0"/>
    <n v="1428000"/>
    <n v="2"/>
    <n v="1428000"/>
  </r>
  <r>
    <x v="58"/>
    <s v="FG-HTU-WNM-AS-0003"/>
    <s v="HTU 6014 P WHITE PSO"/>
    <n v="0"/>
    <n v="2"/>
    <n v="732120"/>
    <n v="0"/>
    <n v="1464240"/>
    <n v="2"/>
    <n v="1464240"/>
  </r>
  <r>
    <x v="5"/>
    <s v="FG-ZAO-ZAO-SD-0030"/>
    <s v="DISCUSIO SWC RED"/>
    <n v="0"/>
    <n v="2"/>
    <n v="804856"/>
    <n v="0"/>
    <n v="1609712"/>
    <n v="2"/>
    <n v="1609712"/>
  </r>
  <r>
    <x v="69"/>
    <s v="FG-RAK-STO-AS-0006"/>
    <s v="MAPLE RACK S P SILVER MAPLE"/>
    <n v="6"/>
    <n v="8"/>
    <n v="918844"/>
    <n v="5513064"/>
    <n v="7350752"/>
    <n v="2"/>
    <n v="1837688"/>
  </r>
  <r>
    <x v="30"/>
    <s v="FG-ZAO-WNM-AS-0019"/>
    <s v="SMART B RED"/>
    <n v="27"/>
    <n v="29"/>
    <n v="952984"/>
    <n v="25730568"/>
    <n v="27636536"/>
    <n v="2"/>
    <n v="1905968"/>
  </r>
  <r>
    <x v="49"/>
    <s v="FG-SHO-STO-SD-0004"/>
    <s v="SOHO 7090 GRAY"/>
    <n v="0"/>
    <n v="2"/>
    <n v="1018500"/>
    <n v="0"/>
    <n v="2037000"/>
    <n v="2"/>
    <n v="2037000"/>
  </r>
  <r>
    <x v="5"/>
    <s v="FG-ZAO-ZAO-AS-0046"/>
    <s v="GREAT M 1224 BLACK"/>
    <n v="1"/>
    <n v="3"/>
    <n v="1363200"/>
    <n v="1363200"/>
    <n v="4089600"/>
    <n v="2"/>
    <n v="2726400"/>
  </r>
  <r>
    <x v="65"/>
    <s v="FG-SOF-LPS-SD-0001"/>
    <s v="SOFA FUJI DS P SILVER RED SO3"/>
    <n v="15"/>
    <n v="17"/>
    <n v="1709544"/>
    <n v="25643160"/>
    <n v="29062248"/>
    <n v="2"/>
    <n v="3419088"/>
  </r>
  <r>
    <x v="12"/>
    <s v="FG-KUM-WNM-WL-0125"/>
    <s v="KUMI WS 1424 P BLACK PSO"/>
    <n v="0"/>
    <n v="0"/>
    <n v="3857378"/>
    <n v="0"/>
    <n v="0"/>
    <n v="0"/>
    <n v="0"/>
  </r>
  <r>
    <x v="10"/>
    <s v="FG-CHI-STO-SD-0009"/>
    <s v="CHIBA M 106 LIGHT GREY"/>
    <n v="2"/>
    <n v="4"/>
    <n v="22252058"/>
    <n v="44504116"/>
    <n v="89008232"/>
    <n v="2"/>
    <n v="44504116"/>
  </r>
  <r>
    <x v="10"/>
    <s v="FG-CHI-STO-SD-0010"/>
    <s v="CHIBA M 108 LIGHT GREY"/>
    <n v="4"/>
    <n v="6"/>
    <n v="28269400"/>
    <n v="113077600"/>
    <n v="169616400"/>
    <n v="2"/>
    <n v="56538800"/>
  </r>
  <r>
    <x v="5"/>
    <s v="FG-ZAO-ZAO-AS-0102"/>
    <s v="SOLUCIA BLACK"/>
    <n v="3"/>
    <n v="6"/>
    <n v="159500"/>
    <n v="478500"/>
    <n v="957000"/>
    <n v="3"/>
    <n v="478500"/>
  </r>
  <r>
    <x v="50"/>
    <s v="FG-JAS-WNM-AS-0004"/>
    <s v="JASMINE C 111 N BACK GREY BLACK O7"/>
    <n v="20"/>
    <n v="23"/>
    <n v="178861"/>
    <n v="3577220"/>
    <n v="4113803"/>
    <n v="3"/>
    <n v="536583"/>
  </r>
  <r>
    <x v="43"/>
    <s v="FG-OLI-LPS-AS-0021"/>
    <s v="OLIVE U N LIGHT GREY"/>
    <n v="43"/>
    <n v="46"/>
    <n v="204317"/>
    <n v="8785631"/>
    <n v="9398582"/>
    <n v="3"/>
    <n v="612951"/>
  </r>
  <r>
    <x v="53"/>
    <s v="FG-KAS-WNM-AS-0024"/>
    <s v="KASAI P SILVER BLACK O7"/>
    <n v="0"/>
    <n v="3"/>
    <n v="204831"/>
    <n v="0"/>
    <n v="614493"/>
    <n v="3"/>
    <n v="614493"/>
  </r>
  <r>
    <x v="14"/>
    <s v="FG-FLO-HBR-AS-0026"/>
    <s v="FLORA H N POLOS RED"/>
    <n v="8"/>
    <n v="11"/>
    <n v="232941"/>
    <n v="1863528"/>
    <n v="2562351"/>
    <n v="3"/>
    <n v="698823"/>
  </r>
  <r>
    <x v="11"/>
    <s v="FG-ECH-SCH-AS-0014"/>
    <s v="ECHOOL CHAIR PLUS NO 3 P IVORY"/>
    <n v="8"/>
    <n v="11"/>
    <n v="249638"/>
    <n v="1997104"/>
    <n v="2746018"/>
    <n v="3"/>
    <n v="748914"/>
  </r>
  <r>
    <x v="16"/>
    <s v="FG-CAV-HBR-AS-0002"/>
    <s v="CAVIS P CREAM GREY L2"/>
    <n v="17"/>
    <n v="20"/>
    <n v="261977"/>
    <n v="4453609"/>
    <n v="5239540"/>
    <n v="3"/>
    <n v="785931"/>
  </r>
  <r>
    <x v="35"/>
    <s v="FG-VIS-WNM-AS-0024"/>
    <s v="VISTA N RED N3"/>
    <n v="146"/>
    <n v="149"/>
    <n v="282878"/>
    <n v="41300188"/>
    <n v="42148822"/>
    <n v="3"/>
    <n v="848634"/>
  </r>
  <r>
    <x v="42"/>
    <s v="FG-FIT-WNM-AS-0002"/>
    <s v="FITTO FL A GREEN"/>
    <n v="4"/>
    <n v="7"/>
    <n v="328201"/>
    <n v="1312804"/>
    <n v="2297407"/>
    <n v="3"/>
    <n v="984603"/>
  </r>
  <r>
    <x v="42"/>
    <s v="FG-FIT-WNM-AS-0004"/>
    <s v="FITTO FL A ORANGE"/>
    <n v="25"/>
    <n v="28"/>
    <n v="328789"/>
    <n v="8219725"/>
    <n v="9206092"/>
    <n v="3"/>
    <n v="986367"/>
  </r>
  <r>
    <x v="3"/>
    <s v="FG-MAN-SCH-AS-0018"/>
    <s v="MANABU P DESK NO.5 P IVORY"/>
    <n v="32"/>
    <n v="35"/>
    <n v="333334"/>
    <n v="10666688"/>
    <n v="11666690"/>
    <n v="3"/>
    <n v="1000002"/>
  </r>
  <r>
    <x v="42"/>
    <s v="FG-FIT-WNM-AS-0018"/>
    <s v="FITTO FL RED"/>
    <n v="32"/>
    <n v="35"/>
    <n v="379937"/>
    <n v="12157984"/>
    <n v="13297795"/>
    <n v="3"/>
    <n v="1139811"/>
  </r>
  <r>
    <x v="26"/>
    <s v="FG-DUO-WNM-AS-0007"/>
    <s v="DUO02 P BLACK BLUE SD1"/>
    <n v="192"/>
    <n v="195"/>
    <n v="398748"/>
    <n v="76559616"/>
    <n v="77755860"/>
    <n v="3"/>
    <n v="1196244"/>
  </r>
  <r>
    <x v="42"/>
    <s v="FG-FIT-WNM-AS-0001"/>
    <s v="FITTO FL A BLUE"/>
    <n v="0"/>
    <n v="3"/>
    <n v="418490"/>
    <n v="0"/>
    <n v="1255470"/>
    <n v="3"/>
    <n v="1255470"/>
  </r>
  <r>
    <x v="9"/>
    <s v="FG-KEI-SCH-AS-0005"/>
    <s v="KEIKO DESK NO 5 FB P IVORY JP"/>
    <n v="61"/>
    <n v="64"/>
    <n v="557976"/>
    <n v="34036536"/>
    <n v="35710464"/>
    <n v="3"/>
    <n v="1673928"/>
  </r>
  <r>
    <x v="30"/>
    <s v="FG-ZAO-WNM-AS-0012"/>
    <s v="CHITOSE CLASSY L ( BLACK )"/>
    <n v="0"/>
    <n v="3"/>
    <n v="662937"/>
    <n v="0"/>
    <n v="1988811"/>
    <n v="3"/>
    <n v="1988811"/>
  </r>
  <r>
    <x v="65"/>
    <s v="FG-SOF-LPS-SD-0005"/>
    <s v="SOFA FUJI SS P SILVER BLACK SO7"/>
    <n v="0"/>
    <n v="3"/>
    <n v="1281045"/>
    <n v="0"/>
    <n v="3843135"/>
    <n v="3"/>
    <n v="3843135"/>
  </r>
  <r>
    <x v="67"/>
    <s v="FG-FTC-HBR-AS-0001"/>
    <s v="FTC 6018 P GREY HAMMERTONE GREY"/>
    <n v="11"/>
    <n v="14"/>
    <n v="1332060"/>
    <n v="14652660"/>
    <n v="18648840"/>
    <n v="3"/>
    <n v="3996180"/>
  </r>
  <r>
    <x v="88"/>
    <s v="FG-FTU-WNM-AS-0001"/>
    <s v="FTU 6018 P GREY GREY"/>
    <n v="0"/>
    <n v="4"/>
    <n v="67988"/>
    <n v="0"/>
    <n v="271952"/>
    <n v="4"/>
    <n v="271952"/>
  </r>
  <r>
    <x v="1"/>
    <s v="FG-CAE-HBC-AS-0050"/>
    <s v="CAESAR P BLACK GREY L2 BUSA"/>
    <n v="0"/>
    <n v="4"/>
    <n v="158863"/>
    <n v="0"/>
    <n v="635452"/>
    <n v="4"/>
    <n v="635452"/>
  </r>
  <r>
    <x v="29"/>
    <s v="FG-DRA-DRG-AS-0020"/>
    <s v="DRAGON YD BLUE"/>
    <n v="30"/>
    <n v="34"/>
    <n v="187124"/>
    <n v="5613720"/>
    <n v="6362216"/>
    <n v="4"/>
    <n v="748496"/>
  </r>
  <r>
    <x v="60"/>
    <s v="FG-LOT-WNM-AS-0027"/>
    <s v="LOTUS N BACK GREY L GREEN L13"/>
    <n v="0"/>
    <n v="4"/>
    <n v="207485"/>
    <n v="0"/>
    <n v="829940"/>
    <n v="4"/>
    <n v="829940"/>
  </r>
  <r>
    <x v="47"/>
    <s v="FG-SAN-HBR-AS-0035"/>
    <s v="SANKEI C 395 N BLUE"/>
    <n v="61"/>
    <n v="65"/>
    <n v="208646"/>
    <n v="12727406"/>
    <n v="13561990"/>
    <n v="4"/>
    <n v="834584"/>
  </r>
  <r>
    <x v="14"/>
    <s v="FG-FLO-HBR-AS-0028"/>
    <s v="FLORA H N YELLOW YELLOW I8 POLOS"/>
    <n v="3"/>
    <n v="7"/>
    <n v="232941"/>
    <n v="698823"/>
    <n v="1630587"/>
    <n v="4"/>
    <n v="931764"/>
  </r>
  <r>
    <x v="41"/>
    <s v="FG-ECO-SCH-AS-0007"/>
    <s v="ECONS CHAIR NO 4 P IVORY GREEN"/>
    <n v="68"/>
    <n v="72"/>
    <n v="234662"/>
    <n v="15957016"/>
    <n v="16895664"/>
    <n v="4"/>
    <n v="938648"/>
  </r>
  <r>
    <x v="7"/>
    <s v="FG-PRI-HBR-AS-0027"/>
    <s v="PRINCE P SILVER BLUE L1"/>
    <n v="50"/>
    <n v="54"/>
    <n v="245507"/>
    <n v="12275350"/>
    <n v="13257378"/>
    <n v="4"/>
    <n v="982028"/>
  </r>
  <r>
    <x v="16"/>
    <s v="FG-CAV-HBR-AS-0013"/>
    <s v="CAVIS P CREAM GREEN O6"/>
    <n v="46"/>
    <n v="50"/>
    <n v="261977"/>
    <n v="12050942"/>
    <n v="13098850"/>
    <n v="4"/>
    <n v="1047908"/>
  </r>
  <r>
    <x v="50"/>
    <s v="FG-JAS-WNM-AS-0010"/>
    <s v="JASMINE C 111 N BACK GREY BROWN N4"/>
    <n v="12"/>
    <n v="16"/>
    <n v="265964"/>
    <n v="3191568"/>
    <n v="4255424"/>
    <n v="4"/>
    <n v="1063856"/>
  </r>
  <r>
    <x v="50"/>
    <s v="FG-JAS-WNM-AS-0019"/>
    <s v="JASMINE C 111 N BACK WHITE N RED O3"/>
    <n v="0"/>
    <n v="4"/>
    <n v="265965"/>
    <n v="0"/>
    <n v="1063860"/>
    <n v="4"/>
    <n v="1063860"/>
  </r>
  <r>
    <x v="1"/>
    <s v="FG-CAE-HBC-AS-0014"/>
    <s v="CAESAR N CREAM N5"/>
    <n v="144"/>
    <n v="148"/>
    <n v="298609"/>
    <n v="42999696"/>
    <n v="44194132"/>
    <n v="4"/>
    <n v="1194436"/>
  </r>
  <r>
    <x v="1"/>
    <s v="FG-CAE-HBC-AS-0103"/>
    <s v="CAESAR P BLACK BLUE L1 BUSA"/>
    <n v="6"/>
    <n v="10"/>
    <n v="298609"/>
    <n v="1791654"/>
    <n v="2986090"/>
    <n v="4"/>
    <n v="1194436"/>
  </r>
  <r>
    <x v="26"/>
    <s v="FG-DUO-WNM-AS-0021"/>
    <s v="DUO04 P BLACK YELLOW SD8"/>
    <n v="2"/>
    <n v="6"/>
    <n v="303082"/>
    <n v="606164"/>
    <n v="1818492"/>
    <n v="4"/>
    <n v="1212328"/>
  </r>
  <r>
    <x v="11"/>
    <s v="FG-ECH-SCH-AS-0046"/>
    <s v="ECHOOL DESK HD NO 4 P IVORY"/>
    <n v="4"/>
    <n v="8"/>
    <n v="322520"/>
    <n v="1290080"/>
    <n v="2580160"/>
    <n v="4"/>
    <n v="1290080"/>
  </r>
  <r>
    <x v="9"/>
    <s v="FG-KEI-SCH-AS-0001"/>
    <s v="KEIKO DESK NO 4 P IVORY"/>
    <n v="0"/>
    <n v="4"/>
    <n v="339193"/>
    <n v="0"/>
    <n v="1356772"/>
    <n v="4"/>
    <n v="1356772"/>
  </r>
  <r>
    <x v="9"/>
    <s v="FG-KEI-SCH-AS-0002"/>
    <s v="KEIKO DESK NO 5 P IVORY"/>
    <n v="1"/>
    <n v="5"/>
    <n v="348239"/>
    <n v="348239"/>
    <n v="1741195"/>
    <n v="4"/>
    <n v="1392956"/>
  </r>
  <r>
    <x v="5"/>
    <s v="FG-ZAO-ZAO-AS-0170"/>
    <s v="SION RED"/>
    <n v="0"/>
    <n v="4"/>
    <n v="394290"/>
    <n v="0"/>
    <n v="1577160"/>
    <n v="4"/>
    <n v="1577160"/>
  </r>
  <r>
    <x v="52"/>
    <s v="FG-COZ-WNM-AS-0006"/>
    <s v="COZY N GREEN S6"/>
    <n v="4"/>
    <n v="8"/>
    <n v="416658"/>
    <n v="1666632"/>
    <n v="3333264"/>
    <n v="4"/>
    <n v="1666632"/>
  </r>
  <r>
    <x v="42"/>
    <s v="FG-FIT-WNM-AS-0014"/>
    <s v="FITTO FL R BLUE"/>
    <n v="0"/>
    <n v="4"/>
    <n v="427037"/>
    <n v="0"/>
    <n v="1708148"/>
    <n v="4"/>
    <n v="1708148"/>
  </r>
  <r>
    <x v="42"/>
    <s v="FG-FIT-WNM-AS-0026"/>
    <s v="FITTO ST RED"/>
    <n v="0"/>
    <n v="4"/>
    <n v="465515"/>
    <n v="0"/>
    <n v="1862060"/>
    <n v="4"/>
    <n v="1862060"/>
  </r>
  <r>
    <x v="3"/>
    <s v="FG-MAN-SCH-AS-0032"/>
    <s v="MANABU AH DESK-01 HD"/>
    <n v="29"/>
    <n v="33"/>
    <n v="532758"/>
    <n v="15449982"/>
    <n v="17581014"/>
    <n v="4"/>
    <n v="2131032"/>
  </r>
  <r>
    <x v="89"/>
    <s v="RM-ZAO-000-00-0062"/>
    <m/>
    <m/>
    <n v="4"/>
    <n v="561809"/>
    <n v="0"/>
    <n v="2247236"/>
    <n v="4"/>
    <n v="2247236"/>
  </r>
  <r>
    <x v="82"/>
    <s v="FG-SHO-SCH-AS-0005"/>
    <s v="SOHO T 5512 P IVORY MAPLE"/>
    <n v="5"/>
    <n v="9"/>
    <n v="613779"/>
    <n v="3068895"/>
    <n v="5524011"/>
    <n v="4"/>
    <n v="2455116"/>
  </r>
  <r>
    <x v="3"/>
    <s v="FG-MAN-SCH-AS-0030"/>
    <s v="MANABU AH DESK-02"/>
    <n v="222"/>
    <n v="226"/>
    <n v="737019"/>
    <n v="163618218"/>
    <n v="166566294"/>
    <n v="4"/>
    <n v="2948076"/>
  </r>
  <r>
    <x v="5"/>
    <s v="FG-ZAO-ZAO-AS-0059"/>
    <s v="SLIMO LOW"/>
    <n v="1"/>
    <n v="5"/>
    <n v="840640"/>
    <n v="840640"/>
    <n v="4203200"/>
    <n v="4"/>
    <n v="3362560"/>
  </r>
  <r>
    <x v="12"/>
    <s v="FG-KUM-WNM-WL-0020"/>
    <s v="KUMI MT BLACK DARK BROWN OAK ( DBO ) - M"/>
    <n v="41"/>
    <n v="45"/>
    <n v="2687147"/>
    <n v="110173027"/>
    <n v="120921615"/>
    <n v="4"/>
    <n v="10748588"/>
  </r>
  <r>
    <x v="29"/>
    <s v="FG-DRA-DRG-AS-0016"/>
    <s v="DRAGON RB BLUE GLOSS"/>
    <n v="0"/>
    <n v="5"/>
    <n v="47632"/>
    <n v="0"/>
    <n v="238160"/>
    <n v="5"/>
    <n v="238160"/>
  </r>
  <r>
    <x v="50"/>
    <s v="FG-JAS-WNM-AS-0035"/>
    <s v="JASMINE C 211 N BACK GREY BLUE O1"/>
    <n v="4"/>
    <n v="9"/>
    <n v="176144"/>
    <n v="704576"/>
    <n v="1585296"/>
    <n v="5"/>
    <n v="880720"/>
  </r>
  <r>
    <x v="0"/>
    <s v="FG-COS-FOC-AS-0056"/>
    <s v="COSMO 941 N BROWN"/>
    <n v="131"/>
    <n v="136"/>
    <n v="183368"/>
    <n v="24021208"/>
    <n v="24938048"/>
    <n v="5"/>
    <n v="916840"/>
  </r>
  <r>
    <x v="0"/>
    <s v="FG-COS-FOC-AS-0015"/>
    <s v="COSMO 542 P BLACK BLACK"/>
    <n v="2"/>
    <n v="7"/>
    <n v="191345"/>
    <n v="382690"/>
    <n v="1339415"/>
    <n v="5"/>
    <n v="956725"/>
  </r>
  <r>
    <x v="0"/>
    <s v="FG-COS-FOC-AS-0094"/>
    <s v="COSMO 542 U P BLUE LIGHT BLUE"/>
    <n v="0"/>
    <n v="5"/>
    <n v="191345"/>
    <n v="0"/>
    <n v="956725"/>
    <n v="5"/>
    <n v="956725"/>
  </r>
  <r>
    <x v="47"/>
    <s v="FG-SAN-HBR-AS-0038"/>
    <s v="SANKEI C 395 N RED"/>
    <n v="2"/>
    <n v="7"/>
    <n v="208440"/>
    <n v="416880"/>
    <n v="1459080"/>
    <n v="5"/>
    <n v="1042200"/>
  </r>
  <r>
    <x v="50"/>
    <s v="FG-JAS-WNM-AS-0046"/>
    <s v="JASMINE C 211 N BACK GREY RED V3"/>
    <n v="0"/>
    <n v="5"/>
    <n v="215553"/>
    <n v="0"/>
    <n v="1077765"/>
    <n v="5"/>
    <n v="1077765"/>
  </r>
  <r>
    <x v="17"/>
    <s v="FG-YAM-FOC-AS-0028"/>
    <s v="YAMATO AA N GREEN PVC"/>
    <n v="70"/>
    <n v="75"/>
    <n v="222154"/>
    <n v="15550780"/>
    <n v="16661550"/>
    <n v="5"/>
    <n v="1110770"/>
  </r>
  <r>
    <x v="14"/>
    <s v="FG-FLO-HBR-AS-0008"/>
    <s v="FLORA H N  BEIGE O5 SABLON"/>
    <n v="4"/>
    <n v="9"/>
    <n v="232941"/>
    <n v="931764"/>
    <n v="2096469"/>
    <n v="5"/>
    <n v="1164705"/>
  </r>
  <r>
    <x v="50"/>
    <s v="FG-JAS-WNM-AS-0001"/>
    <s v="JASMINE C 111 N BACK WHITE ORANGE L12"/>
    <n v="0"/>
    <n v="5"/>
    <n v="265964"/>
    <n v="0"/>
    <n v="1329820"/>
    <n v="5"/>
    <n v="1329820"/>
  </r>
  <r>
    <x v="3"/>
    <s v="FG-MAN-SCH-AS-0025"/>
    <s v="MANABU P DESK PLUS NO.5 P IVORY"/>
    <n v="22"/>
    <n v="27"/>
    <n v="287403"/>
    <n v="6322866"/>
    <n v="7759881"/>
    <n v="5"/>
    <n v="1437015"/>
  </r>
  <r>
    <x v="27"/>
    <s v="FG-AYU-SCH-AS-0001"/>
    <s v="AYUMI DESK NO 4 P IVORY"/>
    <n v="18"/>
    <n v="23"/>
    <n v="290727"/>
    <n v="5233086"/>
    <n v="6686721"/>
    <n v="5"/>
    <n v="1453635"/>
  </r>
  <r>
    <x v="43"/>
    <s v="FG-OLI-LPS-AS-0010"/>
    <s v="OLIVE SC N BACK BEIGE SEAT BEIGE"/>
    <n v="0"/>
    <n v="5"/>
    <n v="319089"/>
    <n v="0"/>
    <n v="1595445"/>
    <n v="5"/>
    <n v="1595445"/>
  </r>
  <r>
    <x v="11"/>
    <s v="FG-ECH-SCH-AS-0024"/>
    <s v="ECHOOL DESK NO 3 P IVORY"/>
    <n v="5"/>
    <n v="10"/>
    <n v="319124"/>
    <n v="1595620"/>
    <n v="3191240"/>
    <n v="5"/>
    <n v="1595620"/>
  </r>
  <r>
    <x v="11"/>
    <s v="FG-ECH-SCH-AS-0048"/>
    <s v="ECHOOL DESK HD NO 6 P IVORY"/>
    <n v="63"/>
    <n v="68"/>
    <n v="319124"/>
    <n v="20104812"/>
    <n v="21700432"/>
    <n v="5"/>
    <n v="1595620"/>
  </r>
  <r>
    <x v="51"/>
    <s v="FG-COF-HBR-AS-0001"/>
    <s v="COFFEE TABLE T 60 PL P GREY MAPLE"/>
    <n v="0"/>
    <n v="5"/>
    <n v="401258"/>
    <n v="0"/>
    <n v="2006290"/>
    <n v="5"/>
    <n v="2006290"/>
  </r>
  <r>
    <x v="42"/>
    <s v="FG-FIT-WNM-AS-0025"/>
    <s v="FITTO ST ORANGE"/>
    <n v="9"/>
    <n v="14"/>
    <n v="412892"/>
    <n v="3716028"/>
    <n v="5780488"/>
    <n v="5"/>
    <n v="2064460"/>
  </r>
  <r>
    <x v="42"/>
    <s v="FG-FIT-WNM-AS-0016"/>
    <s v="FITTO FL R ORANGE"/>
    <n v="35"/>
    <n v="40"/>
    <n v="427037"/>
    <n v="14946295"/>
    <n v="17081480"/>
    <n v="5"/>
    <n v="2135185"/>
  </r>
  <r>
    <x v="9"/>
    <s v="FG-KEI-SCH-AS-0035"/>
    <s v="KEIKO DESK T P IVORY"/>
    <n v="111"/>
    <n v="116"/>
    <n v="482974"/>
    <n v="53610114"/>
    <n v="56024984"/>
    <n v="5"/>
    <n v="2414870"/>
  </r>
  <r>
    <x v="90"/>
    <s v="FG-SHO-HBR-AS-0002"/>
    <s v="SOHO T 7575 P IVORY MAPLE"/>
    <n v="0"/>
    <n v="5"/>
    <n v="518826"/>
    <n v="0"/>
    <n v="2594130"/>
    <n v="5"/>
    <n v="2594130"/>
  </r>
  <r>
    <x v="9"/>
    <s v="FG-KEI-SCH-AS-0025"/>
    <s v="KEIKO DESK NO 6 P IVORY NE"/>
    <n v="483"/>
    <n v="488"/>
    <n v="557976"/>
    <n v="269502408"/>
    <n v="272292288"/>
    <n v="5"/>
    <n v="2789880"/>
  </r>
  <r>
    <x v="5"/>
    <s v="FG-ZAO-ZAO-AS-0036"/>
    <s v="FONDA BLUE"/>
    <n v="0"/>
    <n v="5"/>
    <n v="599240"/>
    <n v="0"/>
    <n v="2996200"/>
    <n v="5"/>
    <n v="2996200"/>
  </r>
  <r>
    <x v="12"/>
    <s v="FG-KUM-WNM-WL-0014"/>
    <s v="KUMI WAGON 2D (42 X 50 X 55) AS14015CS98"/>
    <n v="11"/>
    <n v="16"/>
    <n v="674839"/>
    <n v="7423229"/>
    <n v="10797424"/>
    <n v="5"/>
    <n v="3374195"/>
  </r>
  <r>
    <x v="81"/>
    <s v="FG-OKA-WNM-SD-0003"/>
    <s v="CHAIR 81T2 ORANGE"/>
    <n v="0"/>
    <n v="5"/>
    <n v="701140"/>
    <n v="0"/>
    <n v="3505700"/>
    <n v="5"/>
    <n v="3505700"/>
  </r>
  <r>
    <x v="24"/>
    <s v="FG-SHO-WNM-AS-0005"/>
    <s v="SOHO T 7014 R SILVER GREY SILVER GREY"/>
    <n v="0"/>
    <n v="5"/>
    <n v="728385"/>
    <n v="0"/>
    <n v="3641925"/>
    <n v="5"/>
    <n v="3641925"/>
  </r>
  <r>
    <x v="66"/>
    <s v="FG-HOB-HBR-AS-0002"/>
    <s v="HOBBY TABLE T 1010 PLATE IVORY"/>
    <n v="0"/>
    <n v="5"/>
    <n v="891355"/>
    <n v="0"/>
    <n v="4456775"/>
    <n v="5"/>
    <n v="4456775"/>
  </r>
  <r>
    <x v="5"/>
    <s v="FG-ZAO-ZAO-AS-0064"/>
    <s v="SUPERIOR BLACK"/>
    <n v="7"/>
    <n v="12"/>
    <n v="1201590"/>
    <n v="8411130"/>
    <n v="14419080"/>
    <n v="5"/>
    <n v="6007950"/>
  </r>
  <r>
    <x v="12"/>
    <s v="FG-KUM-WNM-WL-0022"/>
    <s v="KUMI MD WHITE PASTEL OAK ( PSO ) - MB 00"/>
    <n v="27"/>
    <n v="32"/>
    <n v="1548250"/>
    <n v="41802750"/>
    <n v="49544000"/>
    <n v="5"/>
    <n v="7741250"/>
  </r>
  <r>
    <x v="10"/>
    <s v="FG-CHI-STO-SD-0016"/>
    <s v="CHIBA LOCKER LC 4"/>
    <n v="49"/>
    <n v="54"/>
    <n v="1859736"/>
    <n v="91127064"/>
    <n v="100425744"/>
    <n v="5"/>
    <n v="9298680"/>
  </r>
  <r>
    <x v="29"/>
    <s v="FG-DRA-DRG-AS-0068"/>
    <s v="DRAGON FL RED GLOSS"/>
    <n v="0"/>
    <n v="6"/>
    <n v="144047"/>
    <n v="0"/>
    <n v="864282"/>
    <n v="6"/>
    <n v="864282"/>
  </r>
  <r>
    <x v="91"/>
    <s v="FG-FLN-DRG-AS-0008"/>
    <s v="DRAGON FLN BLACK"/>
    <n v="48"/>
    <n v="54"/>
    <n v="149469"/>
    <n v="7174512"/>
    <n v="8071326"/>
    <n v="6"/>
    <n v="896814"/>
  </r>
  <r>
    <x v="91"/>
    <s v="FG-FLN-DRG-AS-0001"/>
    <s v="DRAGON FLN BLUE"/>
    <n v="22"/>
    <n v="28"/>
    <n v="152769"/>
    <n v="3360918"/>
    <n v="4277532"/>
    <n v="6"/>
    <n v="916614"/>
  </r>
  <r>
    <x v="54"/>
    <s v="FG-GLO-HBR-AS-0005"/>
    <s v="GLORY P SILVER ORANGE"/>
    <n v="69"/>
    <n v="75"/>
    <n v="161270"/>
    <n v="11127630"/>
    <n v="12095250"/>
    <n v="6"/>
    <n v="967620"/>
  </r>
  <r>
    <x v="14"/>
    <s v="FG-FLO-HBR-AS-0065"/>
    <s v="FLORA SAN N YELLOW I8"/>
    <n v="0"/>
    <n v="6"/>
    <n v="179992"/>
    <n v="0"/>
    <n v="1079952"/>
    <n v="6"/>
    <n v="1079952"/>
  </r>
  <r>
    <x v="14"/>
    <s v="FG-FLO-HBR-AS-0023"/>
    <s v="FLORA H N POLOS P ORANGE ORANGE"/>
    <n v="32"/>
    <n v="38"/>
    <n v="232941"/>
    <n v="7454112"/>
    <n v="8851758"/>
    <n v="6"/>
    <n v="1397646"/>
  </r>
  <r>
    <x v="11"/>
    <s v="FG-ECH-SCH-AS-0015"/>
    <s v="ECHOOL CHAIR PLUS NO 4 P IVORY"/>
    <n v="20"/>
    <n v="26"/>
    <n v="249638"/>
    <n v="4992760"/>
    <n v="6490588"/>
    <n v="6"/>
    <n v="1497828"/>
  </r>
  <r>
    <x v="11"/>
    <s v="FG-ECH-SCH-AS-0028"/>
    <s v="ECHOOL DESK PLUS NO 2 P IVORY"/>
    <n v="173"/>
    <n v="179"/>
    <n v="319124"/>
    <n v="55208452"/>
    <n v="57123196"/>
    <n v="6"/>
    <n v="1914744"/>
  </r>
  <r>
    <x v="35"/>
    <s v="FG-VIS-WNM-AS-0013"/>
    <s v="VISTA N CREAM N5"/>
    <n v="18"/>
    <n v="24"/>
    <n v="492663"/>
    <n v="8867934"/>
    <n v="11823912"/>
    <n v="6"/>
    <n v="2955978"/>
  </r>
  <r>
    <x v="5"/>
    <s v="FG-ZAO-ZAO-AS-0008"/>
    <s v="ADVISIO BLUE"/>
    <n v="0"/>
    <n v="6"/>
    <n v="513100"/>
    <n v="0"/>
    <n v="3078600"/>
    <n v="6"/>
    <n v="3078600"/>
  </r>
  <r>
    <x v="9"/>
    <s v="FG-KEI-SCH-AS-0008"/>
    <s v="KEIKO DESK NO 4 FB P IVORY"/>
    <n v="0"/>
    <n v="6"/>
    <n v="557976"/>
    <n v="0"/>
    <n v="3347856"/>
    <n v="6"/>
    <n v="3347856"/>
  </r>
  <r>
    <x v="67"/>
    <s v="FG-FTC-HBR-AS-0004"/>
    <s v="FTC 6012 P GREY HAMMERTONE MAPLE"/>
    <n v="45"/>
    <n v="51"/>
    <n v="652147"/>
    <n v="29346615"/>
    <n v="33259497"/>
    <n v="6"/>
    <n v="3912882"/>
  </r>
  <r>
    <x v="58"/>
    <s v="FG-HTU-WNM-AS-0001"/>
    <s v="HTU 6014 P SILVER MAPLE"/>
    <n v="0"/>
    <n v="6"/>
    <n v="676355"/>
    <n v="0"/>
    <n v="4058130"/>
    <n v="6"/>
    <n v="4058130"/>
  </r>
  <r>
    <x v="24"/>
    <s v="FG-SHO-WNM-AS-0002"/>
    <s v="SOHO T 7012 SILVER TABLE MAPLE"/>
    <n v="8"/>
    <n v="14"/>
    <n v="706835"/>
    <n v="5654680"/>
    <n v="9895690"/>
    <n v="6"/>
    <n v="4241010"/>
  </r>
  <r>
    <x v="29"/>
    <s v="FG-DRA-DRG-AS-0014"/>
    <s v="DRAGON MENZA HD"/>
    <n v="41"/>
    <n v="47"/>
    <n v="834764"/>
    <n v="34225324"/>
    <n v="39233908"/>
    <n v="6"/>
    <n v="5008584"/>
  </r>
  <r>
    <x v="65"/>
    <s v="FG-SOF-LPS-SD-0010"/>
    <s v="SOFA ASO SS P BLACK BLACK SO7"/>
    <n v="0"/>
    <n v="6"/>
    <n v="1034665"/>
    <n v="0"/>
    <n v="6207990"/>
    <n v="6"/>
    <n v="6207990"/>
  </r>
  <r>
    <x v="19"/>
    <s v="FG-SHI-SCH-AS-0004"/>
    <s v="SHIRO WS 1224 BLACK"/>
    <n v="21"/>
    <n v="27"/>
    <n v="1296850"/>
    <n v="27233850"/>
    <n v="35014950"/>
    <n v="6"/>
    <n v="7781100"/>
  </r>
  <r>
    <x v="65"/>
    <s v="FG-SOF-LPS-SD-0008"/>
    <s v="SOFA ASO DS P BLACK BLACK SO7"/>
    <n v="9"/>
    <n v="15"/>
    <n v="1448498"/>
    <n v="13036482"/>
    <n v="21727470"/>
    <n v="6"/>
    <n v="8690988"/>
  </r>
  <r>
    <x v="81"/>
    <s v="FG-OKA-WNM-SD-0004"/>
    <s v="CB CHAIR WITH ADJ ARMREST BLACK"/>
    <n v="1"/>
    <n v="7"/>
    <n v="1883244"/>
    <n v="1883244"/>
    <n v="13182708"/>
    <n v="6"/>
    <n v="11299464"/>
  </r>
  <r>
    <x v="29"/>
    <s v="FG-DRA-DRG-AS-0073"/>
    <s v="DRAGON FL DARK BROWN"/>
    <n v="29"/>
    <n v="36"/>
    <n v="162342"/>
    <n v="4707918"/>
    <n v="5844312"/>
    <n v="7"/>
    <n v="1136394"/>
  </r>
  <r>
    <x v="27"/>
    <s v="FG-AYU-SCH-AS-0005"/>
    <s v="AYUMI CHAIR NO 5 P IVORY"/>
    <n v="56"/>
    <n v="63"/>
    <n v="238174"/>
    <n v="13337744"/>
    <n v="15004962"/>
    <n v="7"/>
    <n v="1667218"/>
  </r>
  <r>
    <x v="16"/>
    <s v="FG-CAV-HBR-AS-0006"/>
    <s v="CAVIS P CREAM BROWN N4"/>
    <n v="73"/>
    <n v="80"/>
    <n v="243903"/>
    <n v="17804919"/>
    <n v="19512240"/>
    <n v="7"/>
    <n v="1707321"/>
  </r>
  <r>
    <x v="3"/>
    <s v="FG-MAN-SCH-AS-0012"/>
    <s v="MANABU DESK PLUS NO.4 P IVORY"/>
    <n v="1"/>
    <n v="8"/>
    <n v="262082"/>
    <n v="262082"/>
    <n v="2096656"/>
    <n v="7"/>
    <n v="1834574"/>
  </r>
  <r>
    <x v="50"/>
    <s v="FG-JAS-WNM-AS-0012"/>
    <s v="JASMINE C 111 N BACK GREY N BLUE L1"/>
    <n v="0"/>
    <n v="7"/>
    <n v="265964"/>
    <n v="0"/>
    <n v="1861748"/>
    <n v="7"/>
    <n v="1861748"/>
  </r>
  <r>
    <x v="5"/>
    <s v="FG-ZAO-ZAO-AS-0039"/>
    <s v="GENIO BLACK"/>
    <n v="499"/>
    <n v="506"/>
    <n v="461482"/>
    <n v="230279518"/>
    <n v="233509892"/>
    <n v="7"/>
    <n v="3230374"/>
  </r>
  <r>
    <x v="92"/>
    <s v="FG-WAG-STO-SD-0001"/>
    <s v="WAGON 6040 GREY"/>
    <n v="0"/>
    <n v="7"/>
    <n v="781300"/>
    <n v="0"/>
    <n v="5469100"/>
    <n v="7"/>
    <n v="5469100"/>
  </r>
  <r>
    <x v="65"/>
    <s v="FG-SOF-LPS-SD-0009"/>
    <s v="SOFA ASO SS P BLACK RED SO3"/>
    <n v="0"/>
    <n v="7"/>
    <n v="1397567"/>
    <n v="0"/>
    <n v="9782969"/>
    <n v="7"/>
    <n v="9782969"/>
  </r>
  <r>
    <x v="14"/>
    <s v="FG-FLO-HBR-AS-0089"/>
    <s v="FLORA RC 71 SILVER BLUE O1"/>
    <n v="0"/>
    <n v="0"/>
    <n v="191402"/>
    <n v="0"/>
    <n v="0"/>
    <n v="0"/>
    <n v="0"/>
  </r>
  <r>
    <x v="59"/>
    <s v="FG-NEO-WNM-AS-0002"/>
    <s v="NEO BLUE"/>
    <n v="25"/>
    <n v="33"/>
    <n v="262883"/>
    <n v="6572075"/>
    <n v="8675139"/>
    <n v="8"/>
    <n v="2103064"/>
  </r>
  <r>
    <x v="52"/>
    <s v="FG-COZ-WNM-AS-0048"/>
    <s v="COZY N GREEN L6 BORDIR"/>
    <n v="0"/>
    <n v="8"/>
    <n v="283256"/>
    <n v="0"/>
    <n v="2266048"/>
    <n v="8"/>
    <n v="2266048"/>
  </r>
  <r>
    <x v="52"/>
    <s v="FG-COZ-WNM-AS-0026"/>
    <s v="COZY N ORANGE L12"/>
    <n v="0"/>
    <n v="8"/>
    <n v="416658"/>
    <n v="0"/>
    <n v="3333264"/>
    <n v="8"/>
    <n v="3333264"/>
  </r>
  <r>
    <x v="42"/>
    <s v="FG-FIT-WNM-AS-0021"/>
    <s v="FITTO ST BLUE"/>
    <n v="6"/>
    <n v="14"/>
    <n v="446240"/>
    <n v="2677440"/>
    <n v="6247360"/>
    <n v="8"/>
    <n v="3569920"/>
  </r>
  <r>
    <x v="52"/>
    <s v="FG-COZ-WNM-AS-0019"/>
    <s v="COZY N GREEN L6"/>
    <n v="0"/>
    <n v="8"/>
    <n v="450049"/>
    <n v="0"/>
    <n v="3600392"/>
    <n v="8"/>
    <n v="3600392"/>
  </r>
  <r>
    <x v="3"/>
    <s v="FG-MAN-SCH-AS-0008"/>
    <s v="MANABU AH DESK-01"/>
    <n v="8"/>
    <n v="16"/>
    <n v="737019"/>
    <n v="5896152"/>
    <n v="11792304"/>
    <n v="8"/>
    <n v="5896152"/>
  </r>
  <r>
    <x v="12"/>
    <s v="FG-KUM-WNM-WL-0027"/>
    <s v="KUMI WAGON 3D DARK BROWN OAK ( DBO ) - M"/>
    <n v="8"/>
    <n v="16"/>
    <n v="748530"/>
    <n v="5988240"/>
    <n v="11976480"/>
    <n v="8"/>
    <n v="5988240"/>
  </r>
  <r>
    <x v="71"/>
    <s v="FG-OLI-WNM-AS-0016"/>
    <s v="OLIVE DX N BLACK"/>
    <n v="545"/>
    <n v="553"/>
    <n v="803186"/>
    <n v="437736370"/>
    <n v="444161858"/>
    <n v="8"/>
    <n v="6425488"/>
  </r>
  <r>
    <x v="22"/>
    <s v="FG-OFF-STO-WL-0001"/>
    <s v="CK-810 PASTEL OAK"/>
    <n v="10"/>
    <n v="18"/>
    <n v="953961"/>
    <n v="9539610"/>
    <n v="17171298"/>
    <n v="8"/>
    <n v="7631688"/>
  </r>
  <r>
    <x v="37"/>
    <s v="FG-KTG-LPS-AS-0020"/>
    <s v="KT-01 CAVIS 4 P BEIGE-BLACK O7"/>
    <n v="16"/>
    <n v="24"/>
    <n v="1139463"/>
    <n v="18231408"/>
    <n v="27347112"/>
    <n v="8"/>
    <n v="9115704"/>
  </r>
  <r>
    <x v="11"/>
    <s v="FG-ECH-SCH-AS-0008"/>
    <s v="ECHOOL CHAIR NO 5 P IVORY"/>
    <n v="8"/>
    <n v="17"/>
    <n v="249638"/>
    <n v="1997104"/>
    <n v="4243846"/>
    <n v="9"/>
    <n v="2246742"/>
  </r>
  <r>
    <x v="50"/>
    <s v="FG-JAS-WNM-AS-0048"/>
    <s v="JASMINE C 211 N BACK WHITE BLACK O7"/>
    <n v="0"/>
    <n v="9"/>
    <n v="268669"/>
    <n v="0"/>
    <n v="2418021"/>
    <n v="9"/>
    <n v="2418021"/>
  </r>
  <r>
    <x v="9"/>
    <s v="FG-KEI-SCH-AS-0040"/>
    <s v="KEIKO DESK NL P IVORY"/>
    <n v="0"/>
    <n v="9"/>
    <n v="415071"/>
    <n v="0"/>
    <n v="3735639"/>
    <n v="9"/>
    <n v="3735639"/>
  </r>
  <r>
    <x v="42"/>
    <s v="FG-FIT-WNM-AS-0017"/>
    <s v="FITTO FL R RED"/>
    <n v="0"/>
    <n v="9"/>
    <n v="446312"/>
    <n v="0"/>
    <n v="4016808"/>
    <n v="9"/>
    <n v="4016808"/>
  </r>
  <r>
    <x v="69"/>
    <s v="FG-RAK-STO-AS-0001"/>
    <s v="EXECUTIVE RACK L P BLACK DARK BROWN"/>
    <n v="8"/>
    <n v="17"/>
    <n v="922043"/>
    <n v="7376344"/>
    <n v="15674731"/>
    <n v="9"/>
    <n v="8298387"/>
  </r>
  <r>
    <x v="12"/>
    <s v="FG-KUM-WNM-WL-0023"/>
    <s v="KUMI ED WHITE PASTEL OAK ( PSO ) - MB 00"/>
    <n v="38"/>
    <n v="47"/>
    <n v="1965752"/>
    <n v="74698576"/>
    <n v="92390344"/>
    <n v="9"/>
    <n v="17691768"/>
  </r>
  <r>
    <x v="12"/>
    <s v="FG-KUM-WNM-WL-0030"/>
    <s v="KUMI ED BLACK PASTEL OAK ( PSO ) - MB 00"/>
    <n v="30"/>
    <n v="39"/>
    <n v="2060374"/>
    <n v="61811220"/>
    <n v="80354586"/>
    <n v="9"/>
    <n v="18543366"/>
  </r>
  <r>
    <x v="69"/>
    <s v="FG-RAK-STO-AS-0010"/>
    <s v="MAPLE RACK L HD (120X42X180 CM)"/>
    <n v="5"/>
    <n v="9"/>
    <n v="2267956"/>
    <n v="11339780"/>
    <n v="20411604"/>
    <n v="4"/>
    <n v="9071824"/>
  </r>
  <r>
    <x v="88"/>
    <s v="FG-FTU-WNM-AS-0002"/>
    <s v="FTU 6018 P GREY MAPLE"/>
    <n v="0"/>
    <n v="9"/>
    <n v="2676520"/>
    <n v="0"/>
    <n v="24088680"/>
    <n v="9"/>
    <n v="24088680"/>
  </r>
  <r>
    <x v="12"/>
    <s v="FG-KUM-WNM-WL-0098"/>
    <s v="KUMI WS 1224 WHITE PSO"/>
    <n v="0"/>
    <n v="9"/>
    <n v="4360401"/>
    <n v="0"/>
    <n v="39243609"/>
    <n v="9"/>
    <n v="39243609"/>
  </r>
  <r>
    <x v="42"/>
    <s v="FG-FIT-WNM-AS-0011"/>
    <s v="FITTO FL GREEN"/>
    <n v="92"/>
    <n v="102"/>
    <n v="398157"/>
    <n v="36630444"/>
    <n v="40612014"/>
    <n v="10"/>
    <n v="3981570"/>
  </r>
  <r>
    <x v="56"/>
    <s v="FG-MTU-WNM-AS-0005"/>
    <s v="TU 7575 P BLACK DARK BROWN"/>
    <n v="1"/>
    <n v="11"/>
    <n v="516364"/>
    <n v="516364"/>
    <n v="5680004"/>
    <n v="10"/>
    <n v="5163640"/>
  </r>
  <r>
    <x v="9"/>
    <s v="FG-KEI-SCH-AS-0016"/>
    <s v="KEIKO DESK NO 6 FB P IVORY"/>
    <n v="8"/>
    <n v="18"/>
    <n v="557976"/>
    <n v="4463808"/>
    <n v="10043568"/>
    <n v="10"/>
    <n v="5579760"/>
  </r>
  <r>
    <x v="93"/>
    <s v="FG-INE-WNM-SD-0001"/>
    <s v="INEXTO H720-P-L.GREY-L.GREY"/>
    <n v="5"/>
    <n v="15"/>
    <n v="977528"/>
    <n v="4887640"/>
    <n v="14662920"/>
    <n v="10"/>
    <n v="9775280"/>
  </r>
  <r>
    <x v="5"/>
    <s v="FG-ZAO-ZAO-SD-0193"/>
    <s v="CDC 5075"/>
    <n v="0"/>
    <n v="10"/>
    <n v="1144712"/>
    <n v="0"/>
    <n v="11447120"/>
    <n v="10"/>
    <n v="11447120"/>
  </r>
  <r>
    <x v="12"/>
    <s v="FG-KUM-WNM-WL-0047"/>
    <s v="KUMI SHD BLACK DARK BROWN OAK ( DBO ) -"/>
    <n v="5"/>
    <n v="15"/>
    <n v="1174562"/>
    <n v="5872810"/>
    <n v="17618430"/>
    <n v="10"/>
    <n v="11745620"/>
  </r>
  <r>
    <x v="12"/>
    <s v="FG-KUM-WNM-WL-0109"/>
    <s v="KUMI SD 1270 LEBAR 700 WHITE PSO"/>
    <n v="0"/>
    <n v="10"/>
    <n v="1203576"/>
    <n v="0"/>
    <n v="12035760"/>
    <n v="10"/>
    <n v="12035760"/>
  </r>
  <r>
    <x v="5"/>
    <s v="FG-ZAO-ZAO-SD-0194"/>
    <s v="CMT 1018"/>
    <n v="0"/>
    <n v="10"/>
    <n v="1918900"/>
    <n v="0"/>
    <n v="19189000"/>
    <n v="10"/>
    <n v="19189000"/>
  </r>
  <r>
    <x v="12"/>
    <s v="FG-KUM-WNM-WL-0039"/>
    <s v="KUMI EHD BLACK DARK BROWN OAK ( DBO ) -"/>
    <n v="57"/>
    <n v="67"/>
    <n v="2158187"/>
    <n v="123016659"/>
    <n v="144598529"/>
    <n v="10"/>
    <n v="21581870"/>
  </r>
  <r>
    <x v="34"/>
    <s v="FG-COL-STO-WL-0015"/>
    <s v="COLOUR BOX 35 S MAGENTA"/>
    <n v="5"/>
    <n v="16"/>
    <n v="52660"/>
    <n v="263300"/>
    <n v="842560"/>
    <n v="11"/>
    <n v="579260"/>
  </r>
  <r>
    <x v="14"/>
    <s v="FG-FLO-HBR-AS-0061"/>
    <s v="FLORA SAN N BLUE I1"/>
    <n v="0"/>
    <n v="11"/>
    <n v="161129"/>
    <n v="0"/>
    <n v="1772419"/>
    <n v="11"/>
    <n v="1772419"/>
  </r>
  <r>
    <x v="50"/>
    <s v="FG-JAS-WNM-AS-0025"/>
    <s v="JASMINE C 111 N BACK GREY RED N3"/>
    <n v="6"/>
    <n v="17"/>
    <n v="163116"/>
    <n v="978696"/>
    <n v="2772972"/>
    <n v="11"/>
    <n v="1794276"/>
  </r>
  <r>
    <x v="20"/>
    <s v="FG-YAM-FOM-AS-0050"/>
    <s v="YAMATO MBD P BLACK BLACK PVC"/>
    <n v="2360"/>
    <n v="2371"/>
    <n v="242935"/>
    <n v="573326600"/>
    <n v="575998885"/>
    <n v="11"/>
    <n v="2672285"/>
  </r>
  <r>
    <x v="1"/>
    <s v="FG-CAE-HBC-AS-0052"/>
    <s v="CAESAR P BLACK BLUE L1 CPRO"/>
    <n v="114"/>
    <n v="125"/>
    <n v="259069"/>
    <n v="29533866"/>
    <n v="32383625"/>
    <n v="11"/>
    <n v="2849759"/>
  </r>
  <r>
    <x v="35"/>
    <s v="FG-VIS-WNM-AS-0016"/>
    <s v="VISTA N GREEN L6"/>
    <n v="41"/>
    <n v="52"/>
    <n v="282877"/>
    <n v="11597957"/>
    <n v="14709604"/>
    <n v="11"/>
    <n v="3111647"/>
  </r>
  <r>
    <x v="42"/>
    <s v="FG-FIT-WNM-AS-0036"/>
    <s v="FITTO MC BLUE L1"/>
    <n v="13"/>
    <n v="24"/>
    <n v="418490"/>
    <n v="5440370"/>
    <n v="10043760"/>
    <n v="11"/>
    <n v="4603390"/>
  </r>
  <r>
    <x v="67"/>
    <s v="FG-FTC-HBR-AS-0003"/>
    <s v="FTC 6012 P GREY HAMMERTONE GREY"/>
    <n v="25"/>
    <n v="36"/>
    <n v="458324"/>
    <n v="11458100"/>
    <n v="16499664"/>
    <n v="11"/>
    <n v="5041564"/>
  </r>
  <r>
    <x v="30"/>
    <s v="FG-ZAO-WNM-AS-0020"/>
    <s v="CHITOSE CRIVELO (BLACK)"/>
    <n v="0"/>
    <n v="11"/>
    <n v="823600"/>
    <n v="0"/>
    <n v="9059600"/>
    <n v="11"/>
    <n v="9059600"/>
  </r>
  <r>
    <x v="14"/>
    <s v="FG-FLO-HBR-AS-0053"/>
    <s v="FLORA RC 71 SILVER BLUE"/>
    <n v="0"/>
    <n v="12"/>
    <n v="173932"/>
    <n v="0"/>
    <n v="2087184"/>
    <n v="12"/>
    <n v="2087184"/>
  </r>
  <r>
    <x v="52"/>
    <s v="FG-COZ-WNM-AS-0011"/>
    <s v="COZY N BLACK L7"/>
    <n v="25"/>
    <n v="37"/>
    <n v="218011"/>
    <n v="5450275"/>
    <n v="8066407"/>
    <n v="12"/>
    <n v="2616132"/>
  </r>
  <r>
    <x v="48"/>
    <s v="FG-JIR-HBR-AS-0031"/>
    <s v="JIRO S P GOLD RED N3"/>
    <n v="0"/>
    <n v="12"/>
    <n v="278776"/>
    <n v="0"/>
    <n v="3345312"/>
    <n v="12"/>
    <n v="3345312"/>
  </r>
  <r>
    <x v="20"/>
    <s v="FG-YAM-FOM-AS-0033"/>
    <s v="YAMATO MND N RED PVC"/>
    <n v="158"/>
    <n v="170"/>
    <n v="321363"/>
    <n v="50775354"/>
    <n v="54631710"/>
    <n v="12"/>
    <n v="3856356"/>
  </r>
  <r>
    <x v="67"/>
    <s v="FG-FTC-HBR-AS-0002"/>
    <s v="FTC 6018 P GREY HAMMERTONE MAPLE"/>
    <n v="15"/>
    <n v="27"/>
    <n v="702428"/>
    <n v="10536420"/>
    <n v="18965556"/>
    <n v="12"/>
    <n v="8429136"/>
  </r>
  <r>
    <x v="14"/>
    <s v="FG-FLO-HBR-AS-0011"/>
    <s v="FLORA H N BLUE BLUE I1 SABLON"/>
    <n v="62"/>
    <n v="75"/>
    <n v="232941"/>
    <n v="14442342"/>
    <n v="17470575"/>
    <n v="13"/>
    <n v="3028233"/>
  </r>
  <r>
    <x v="51"/>
    <s v="FG-COF-HBR-AS-0008"/>
    <s v="COFFEE TABLE T 60 P BLACK MAPLE"/>
    <n v="6"/>
    <n v="19"/>
    <n v="421812"/>
    <n v="2530872"/>
    <n v="8014428"/>
    <n v="13"/>
    <n v="5483556"/>
  </r>
  <r>
    <x v="19"/>
    <s v="FG-SHI-SCH-AS-0003"/>
    <s v="SHIRO WS 1218 BLACK"/>
    <n v="11"/>
    <n v="24"/>
    <n v="1178552"/>
    <n v="12964072"/>
    <n v="28285248"/>
    <n v="13"/>
    <n v="15321176"/>
  </r>
  <r>
    <x v="29"/>
    <s v="FG-DRA-DRG-AS-0070"/>
    <s v="DRAGON FL RED"/>
    <n v="24"/>
    <n v="38"/>
    <n v="128663"/>
    <n v="3087912"/>
    <n v="4889194"/>
    <n v="14"/>
    <n v="1801282"/>
  </r>
  <r>
    <x v="26"/>
    <s v="FG-DUO-WNM-AS-0017"/>
    <s v="DUO04 P BLACK BLACK SD7"/>
    <n v="4"/>
    <n v="18"/>
    <n v="266276"/>
    <n v="1065104"/>
    <n v="4792968"/>
    <n v="14"/>
    <n v="3727864"/>
  </r>
  <r>
    <x v="35"/>
    <s v="FG-VIS-WNM-AS-0028"/>
    <s v="VISTA P BLACK BLACK O7"/>
    <n v="10"/>
    <n v="24"/>
    <n v="291262"/>
    <n v="2912620"/>
    <n v="6990288"/>
    <n v="14"/>
    <n v="4077668"/>
  </r>
  <r>
    <x v="20"/>
    <s v="FG-YAM-FOM-AS-0062"/>
    <s v="YAMATO MND N BLACK PVC EMBOSS"/>
    <n v="416"/>
    <n v="430"/>
    <n v="321363"/>
    <n v="133687008"/>
    <n v="138186090"/>
    <n v="14"/>
    <n v="4499082"/>
  </r>
  <r>
    <x v="26"/>
    <s v="FG-DUO-WNM-AS-0014"/>
    <s v="DUO03 P BLACK GREEN SD6"/>
    <n v="50"/>
    <n v="64"/>
    <n v="359858"/>
    <n v="17992900"/>
    <n v="23030912"/>
    <n v="14"/>
    <n v="5038012"/>
  </r>
  <r>
    <x v="52"/>
    <s v="FG-COZ-WNM-AS-0013"/>
    <s v="COZY N BLUE O1"/>
    <n v="3"/>
    <n v="17"/>
    <n v="416658"/>
    <n v="1249974"/>
    <n v="7083186"/>
    <n v="14"/>
    <n v="5833212"/>
  </r>
  <r>
    <x v="70"/>
    <s v="FG-OLI-SCH-AS-0006"/>
    <s v="OLIVE A-LM P SILVER DARK GREY CUSTOM"/>
    <n v="0"/>
    <n v="14"/>
    <n v="441483"/>
    <n v="0"/>
    <n v="6180762"/>
    <n v="14"/>
    <n v="6180762"/>
  </r>
  <r>
    <x v="86"/>
    <s v="FG-FRO-WNM-AS-0001"/>
    <s v="FRONTY CHAIR P BLACK BLACK"/>
    <n v="448"/>
    <n v="462"/>
    <n v="530926"/>
    <n v="237854848"/>
    <n v="245287812"/>
    <n v="14"/>
    <n v="7432964"/>
  </r>
  <r>
    <x v="12"/>
    <s v="FG-KUM-WNM-WL-0026"/>
    <s v="KUMI WAGON 2D PASTEL OAK ( PSO ) - MB 00"/>
    <n v="0"/>
    <n v="14"/>
    <n v="652014"/>
    <n v="0"/>
    <n v="9128196"/>
    <n v="14"/>
    <n v="9128196"/>
  </r>
  <r>
    <x v="5"/>
    <s v="FG-ZAO-ZAO-AS-0164"/>
    <s v="CDC 5011 SIDE CABINET"/>
    <n v="0"/>
    <n v="14"/>
    <n v="1522000"/>
    <n v="0"/>
    <n v="21308000"/>
    <n v="14"/>
    <n v="21308000"/>
  </r>
  <r>
    <x v="35"/>
    <s v="FG-VIS-WNM-AS-0010"/>
    <s v="VISTA N BROWN N4"/>
    <n v="63"/>
    <n v="78"/>
    <n v="287325"/>
    <n v="18101475"/>
    <n v="22411350"/>
    <n v="15"/>
    <n v="4309875"/>
  </r>
  <r>
    <x v="5"/>
    <s v="FG-ZAO-ZAO-AS-0094"/>
    <s v="PRIDE BLACK"/>
    <n v="164"/>
    <n v="179"/>
    <n v="502364"/>
    <n v="82387696"/>
    <n v="89923156"/>
    <n v="15"/>
    <n v="7535460"/>
  </r>
  <r>
    <x v="22"/>
    <s v="FG-OFF-STO-SD-0004"/>
    <s v="CK-1800 DARK BROWN OAK"/>
    <n v="0"/>
    <n v="15"/>
    <n v="1478254"/>
    <n v="0"/>
    <n v="22173810"/>
    <n v="15"/>
    <n v="22173810"/>
  </r>
  <r>
    <x v="12"/>
    <s v="FG-KUM-WNM-WL-0043"/>
    <s v="KUMI MHD BLACK DARK BROWN OAK ( DBO ) -"/>
    <n v="0"/>
    <n v="15"/>
    <n v="1621576"/>
    <n v="0"/>
    <n v="24323640"/>
    <n v="15"/>
    <n v="24323640"/>
  </r>
  <r>
    <x v="28"/>
    <s v="FG-HAN-HBR-AS-0054"/>
    <s v="HANAKO S P GOLD RED D3"/>
    <n v="48"/>
    <n v="64"/>
    <n v="280134"/>
    <n v="13446432"/>
    <n v="17928576"/>
    <n v="16"/>
    <n v="4482144"/>
  </r>
  <r>
    <x v="1"/>
    <s v="FG-CAE-HBC-AS-0013"/>
    <s v="CAESAR N BROWN N4"/>
    <n v="422"/>
    <n v="438"/>
    <n v="287748"/>
    <n v="121429656"/>
    <n v="126033624"/>
    <n v="16"/>
    <n v="4603968"/>
  </r>
  <r>
    <x v="1"/>
    <s v="FG-CAE-HBC-AS-0101"/>
    <s v="CAESAR N MEMO BLUE AL12"/>
    <n v="4"/>
    <n v="20"/>
    <n v="368186"/>
    <n v="1472744"/>
    <n v="7363720"/>
    <n v="16"/>
    <n v="5890976"/>
  </r>
  <r>
    <x v="45"/>
    <s v="FG-HBR-HBR-AS-0005"/>
    <s v="CALLISTO N DARK BROWN"/>
    <n v="110"/>
    <n v="126"/>
    <n v="1166981"/>
    <n v="128367910"/>
    <n v="147039606"/>
    <n v="16"/>
    <n v="18671696"/>
  </r>
  <r>
    <x v="12"/>
    <s v="FG-KUM-WNM-WL-0081"/>
    <s v="KUMI FDN P BLACK PSO"/>
    <n v="15"/>
    <n v="31"/>
    <n v="1185449"/>
    <n v="17781735"/>
    <n v="36748919"/>
    <n v="16"/>
    <n v="18967184"/>
  </r>
  <r>
    <x v="69"/>
    <s v="FG-RAK-STO-AS-0004"/>
    <s v="MAPLE RACK L P SILVER MAPLE"/>
    <n v="10"/>
    <n v="26"/>
    <n v="1200146"/>
    <n v="12001460"/>
    <n v="31203796"/>
    <n v="16"/>
    <n v="19202336"/>
  </r>
  <r>
    <x v="14"/>
    <s v="FG-FLO-HBR-AS-0024"/>
    <s v="FLORA H N POLOS P PINK PINK"/>
    <n v="4"/>
    <n v="21"/>
    <n v="232941"/>
    <n v="931764"/>
    <n v="4891761"/>
    <n v="17"/>
    <n v="3959997"/>
  </r>
  <r>
    <x v="5"/>
    <s v="FG-ZAO-ZAO-AS-0106"/>
    <s v="FITTO MH BLUE"/>
    <n v="550"/>
    <n v="567"/>
    <n v="459382"/>
    <n v="252660100"/>
    <n v="260469594"/>
    <n v="17"/>
    <n v="7809494"/>
  </r>
  <r>
    <x v="14"/>
    <s v="FG-FLO-HBR-AS-0029"/>
    <s v="FLORA H N YELLOW YELLOW I8  SABLON"/>
    <n v="22"/>
    <n v="40"/>
    <n v="164138"/>
    <n v="3611036"/>
    <n v="6565520"/>
    <n v="18"/>
    <n v="2954484"/>
  </r>
  <r>
    <x v="57"/>
    <s v="FG-OPT-NSB-AS-0049"/>
    <s v="OPTIMUS C (BED SIDE CABINET)"/>
    <n v="42"/>
    <n v="60"/>
    <n v="2159437"/>
    <n v="90696354"/>
    <n v="129566220"/>
    <n v="18"/>
    <n v="38869866"/>
  </r>
  <r>
    <x v="44"/>
    <s v="FG-PUS-OTH-AS-0005"/>
    <s v="FOLDABLE DESK GREEN"/>
    <n v="1"/>
    <n v="19"/>
    <n v="3191388"/>
    <n v="3191388"/>
    <n v="60636372"/>
    <n v="18"/>
    <n v="57444984"/>
  </r>
  <r>
    <x v="12"/>
    <s v="FG-KUM-WNM-WL-0028"/>
    <s v="KUMI WAGON 3D PASTEL OAK ( PSO ) - MB 00"/>
    <n v="20"/>
    <n v="39"/>
    <n v="751259"/>
    <n v="15025180"/>
    <n v="29299101"/>
    <n v="19"/>
    <n v="14273921"/>
  </r>
  <r>
    <x v="94"/>
    <s v="RM-ZAO-OTH-00-0049"/>
    <m/>
    <m/>
    <n v="20"/>
    <n v="643344"/>
    <n v="0"/>
    <n v="12866880"/>
    <n v="20"/>
    <n v="12866880"/>
  </r>
  <r>
    <x v="17"/>
    <s v="FG-YAM-FOC-AS-0040"/>
    <s v="YAMATO NPC P DARK GREY BLUE PVC"/>
    <n v="0"/>
    <n v="20"/>
    <n v="135865"/>
    <n v="0"/>
    <n v="2717300"/>
    <n v="20"/>
    <n v="2717300"/>
  </r>
  <r>
    <x v="71"/>
    <s v="FG-OLI-WNM-AS-0010"/>
    <s v="OLIVE A P SILVER LIGHT GREEN"/>
    <n v="10"/>
    <n v="30"/>
    <n v="178227"/>
    <n v="1782270"/>
    <n v="5346810"/>
    <n v="20"/>
    <n v="3564540"/>
  </r>
  <r>
    <x v="25"/>
    <s v="FG-DAI-FOC-AS-0010"/>
    <s v="DAISHOGUN P CREAM BLACK O7"/>
    <n v="0"/>
    <n v="20"/>
    <n v="192917"/>
    <n v="0"/>
    <n v="3858340"/>
    <n v="20"/>
    <n v="3858340"/>
  </r>
  <r>
    <x v="11"/>
    <s v="FG-ECH-SCH-AS-0012"/>
    <s v="ECHOOL CHAIR PLUS NO 2 P RED"/>
    <n v="76"/>
    <n v="97"/>
    <n v="132552"/>
    <n v="10073952"/>
    <n v="12857544"/>
    <n v="21"/>
    <n v="2783592"/>
  </r>
  <r>
    <x v="11"/>
    <s v="FG-ECH-SCH-AS-0007"/>
    <s v="ECHOOL CHAIR NO 4 P IVORY"/>
    <n v="27"/>
    <n v="48"/>
    <n v="249638"/>
    <n v="6740226"/>
    <n v="11982624"/>
    <n v="21"/>
    <n v="5242398"/>
  </r>
  <r>
    <x v="43"/>
    <s v="FG-OLI-LPS-AS-0020"/>
    <s v="OLIVE U N LIGHT GREEN"/>
    <n v="65"/>
    <n v="87"/>
    <n v="208388"/>
    <n v="13545220"/>
    <n v="18129756"/>
    <n v="22"/>
    <n v="4584536"/>
  </r>
  <r>
    <x v="17"/>
    <s v="FG-YAM-FOC-AS-0011"/>
    <s v="YAMATO NP N BLACK"/>
    <n v="0"/>
    <n v="22"/>
    <n v="215817"/>
    <n v="0"/>
    <n v="4747974"/>
    <n v="22"/>
    <n v="4747974"/>
  </r>
  <r>
    <x v="5"/>
    <s v="FG-ZAO-ZAO-AS-0049"/>
    <s v="GREAT W 1224 SNOW WHITE"/>
    <n v="0"/>
    <n v="22"/>
    <n v="1178600"/>
    <n v="0"/>
    <n v="25929200"/>
    <n v="22"/>
    <n v="25929200"/>
  </r>
  <r>
    <x v="18"/>
    <s v="FG-OLI-HBR-AS-0005"/>
    <s v="OLIVE SC P IVORY (S) CREAM (B) BEIGE"/>
    <n v="17"/>
    <n v="40"/>
    <n v="319089"/>
    <n v="5424513"/>
    <n v="12763560"/>
    <n v="23"/>
    <n v="7339047"/>
  </r>
  <r>
    <x v="23"/>
    <s v="FG-KAW-KAW-AS-0008"/>
    <s v="BENCH WB-35 A (PART.NO : 954418)"/>
    <n v="38"/>
    <n v="61"/>
    <n v="557362"/>
    <n v="21179756"/>
    <n v="33999082"/>
    <n v="23"/>
    <n v="12819326"/>
  </r>
  <r>
    <x v="12"/>
    <s v="FG-KUM-WNM-WL-0088"/>
    <s v="KUMI FD BLACK PASTEL OAK 120X60X75"/>
    <n v="8"/>
    <n v="31"/>
    <n v="2121220"/>
    <n v="16969760"/>
    <n v="65757820"/>
    <n v="23"/>
    <n v="48788060"/>
  </r>
  <r>
    <x v="14"/>
    <s v="FG-FLO-HBR-AS-0077"/>
    <s v="FLORA SP P DARK GREY BLUE i1"/>
    <n v="0"/>
    <n v="0"/>
    <n v="105289"/>
    <n v="0"/>
    <n v="0"/>
    <n v="0"/>
    <n v="0"/>
  </r>
  <r>
    <x v="29"/>
    <s v="FG-DRA-DRG-AS-0010"/>
    <s v="DRAGON FLH BLUE"/>
    <n v="21"/>
    <n v="45"/>
    <n v="199980"/>
    <n v="4199580"/>
    <n v="8999100"/>
    <n v="24"/>
    <n v="4799520"/>
  </r>
  <r>
    <x v="43"/>
    <s v="FG-OLI-LPS-AS-0012"/>
    <s v="OLIVE SC P IVORY BACK BEIGE SEAT BEIGE"/>
    <n v="1"/>
    <n v="25"/>
    <n v="328783"/>
    <n v="328783"/>
    <n v="8219575"/>
    <n v="24"/>
    <n v="7890792"/>
  </r>
  <r>
    <x v="2"/>
    <s v="FG-COS-FOM-AS-0082"/>
    <s v="COSMO MNR PLUS N RED"/>
    <n v="68"/>
    <n v="92"/>
    <n v="409787"/>
    <n v="27865516"/>
    <n v="37700404"/>
    <n v="24"/>
    <n v="9834888"/>
  </r>
  <r>
    <x v="0"/>
    <s v="FG-COS-FOC-AS-0112"/>
    <s v="COSMO 542 U P SILVER RED"/>
    <n v="179"/>
    <n v="204"/>
    <n v="191345"/>
    <n v="34250755"/>
    <n v="39034380"/>
    <n v="25"/>
    <n v="4783625"/>
  </r>
  <r>
    <x v="1"/>
    <s v="FG-CAE-HBC-AS-0090"/>
    <s v="CAESAR N BLACK D7 BUSA"/>
    <n v="0"/>
    <n v="25"/>
    <n v="235788"/>
    <n v="0"/>
    <n v="5894700"/>
    <n v="25"/>
    <n v="5894700"/>
  </r>
  <r>
    <x v="44"/>
    <s v="FG-PUS-OTH-AS-0001"/>
    <s v="LEMARI LIPAT"/>
    <n v="1"/>
    <n v="26"/>
    <n v="650028"/>
    <n v="650028"/>
    <n v="16900728"/>
    <n v="25"/>
    <n v="16250700"/>
  </r>
  <r>
    <x v="12"/>
    <s v="FG-KUM-WNM-WL-0054"/>
    <s v="KUMI FHD WHITE PASTEL OAK"/>
    <n v="0"/>
    <n v="25"/>
    <n v="1741429"/>
    <n v="0"/>
    <n v="43535725"/>
    <n v="25"/>
    <n v="43535725"/>
  </r>
  <r>
    <x v="29"/>
    <s v="FG-DRA-DRG-AS-0002"/>
    <s v="DRAGON FL BLUE"/>
    <n v="0"/>
    <n v="26"/>
    <n v="162342"/>
    <n v="0"/>
    <n v="4220892"/>
    <n v="26"/>
    <n v="4220892"/>
  </r>
  <r>
    <x v="17"/>
    <s v="FG-YAM-FOC-AS-0034"/>
    <s v="YAMATO NPC P BLACK BLACK PVC"/>
    <n v="80"/>
    <n v="106"/>
    <n v="188966"/>
    <n v="15117280"/>
    <n v="20030396"/>
    <n v="26"/>
    <n v="4913116"/>
  </r>
  <r>
    <x v="2"/>
    <s v="FG-COS-FOM-AS-0097"/>
    <s v="COSMO MPR PLUS P BLACK BLACK"/>
    <n v="44"/>
    <n v="70"/>
    <n v="283120"/>
    <n v="12457280"/>
    <n v="19818400"/>
    <n v="26"/>
    <n v="7361120"/>
  </r>
  <r>
    <x v="12"/>
    <s v="FG-KUM-WNM-WL-0060"/>
    <s v="KUMI MD BLACK DARK BROWN OAK ( DBO ) 160"/>
    <n v="0"/>
    <n v="26"/>
    <n v="1539503"/>
    <n v="0"/>
    <n v="40027078"/>
    <n v="26"/>
    <n v="40027078"/>
  </r>
  <r>
    <x v="0"/>
    <s v="FG-COS-FOC-AS-0026"/>
    <s v="COSMO 542 P PINK PINK"/>
    <n v="0"/>
    <n v="27"/>
    <n v="224722"/>
    <n v="0"/>
    <n v="6067494"/>
    <n v="27"/>
    <n v="6067494"/>
  </r>
  <r>
    <x v="45"/>
    <s v="FG-HBR-HBR-AS-0011"/>
    <s v="CALLISTO P SILVER DARK BROWN"/>
    <n v="104"/>
    <n v="131"/>
    <n v="253567"/>
    <n v="26370968"/>
    <n v="33217277"/>
    <n v="27"/>
    <n v="6846309"/>
  </r>
  <r>
    <x v="12"/>
    <s v="FG-KUM-WNM-WL-0089"/>
    <s v="KUMI FDN BLACK DBO"/>
    <n v="1"/>
    <n v="28"/>
    <n v="1185449"/>
    <n v="1185449"/>
    <n v="33192572"/>
    <n v="27"/>
    <n v="32007123"/>
  </r>
  <r>
    <x v="11"/>
    <s v="FG-ECH-SCH-AS-0034"/>
    <s v="ECHOOL DESK JP NO 6 P IVORY"/>
    <n v="152"/>
    <n v="180"/>
    <n v="303486"/>
    <n v="46129872"/>
    <n v="54627480"/>
    <n v="28"/>
    <n v="8497608"/>
  </r>
  <r>
    <x v="26"/>
    <s v="FG-DUO-WNM-AS-0005"/>
    <s v="DUO01 P BLACK RED SD3"/>
    <n v="16"/>
    <n v="44"/>
    <n v="480385"/>
    <n v="7686160"/>
    <n v="21136940"/>
    <n v="28"/>
    <n v="13450780"/>
  </r>
  <r>
    <x v="92"/>
    <s v="FG-WAG-STO-SD-0002"/>
    <s v="WAGON 6040 MAPLE"/>
    <n v="0"/>
    <n v="28"/>
    <n v="503656"/>
    <n v="0"/>
    <n v="14102368"/>
    <n v="28"/>
    <n v="14102368"/>
  </r>
  <r>
    <x v="59"/>
    <s v="FG-NEO-WNM-AS-0005"/>
    <s v="NEO RED"/>
    <n v="136"/>
    <n v="165"/>
    <n v="563723"/>
    <n v="76666328"/>
    <n v="93014295"/>
    <n v="29"/>
    <n v="16347967"/>
  </r>
  <r>
    <x v="12"/>
    <s v="FG-KUM-WNM-WL-0084"/>
    <s v="KUMI CD BLACK DBO"/>
    <n v="74"/>
    <n v="103"/>
    <n v="907933"/>
    <n v="67187042"/>
    <n v="93517099"/>
    <n v="29"/>
    <n v="26330057"/>
  </r>
  <r>
    <x v="12"/>
    <s v="FG-KUM-WNM-WL-0019"/>
    <s v="KUMI ED BLACK DARK BROWN OAK ( DBO ) - M"/>
    <n v="42"/>
    <n v="71"/>
    <n v="2052836"/>
    <n v="86219112"/>
    <n v="145751356"/>
    <n v="29"/>
    <n v="59532244"/>
  </r>
  <r>
    <x v="14"/>
    <s v="FG-FLO-HBR-AS-0020"/>
    <s v="FLORA H N POLOS BLUE"/>
    <n v="99"/>
    <n v="129"/>
    <n v="164527"/>
    <n v="16288173"/>
    <n v="21223983"/>
    <n v="30"/>
    <n v="4935810"/>
  </r>
  <r>
    <x v="17"/>
    <s v="FG-YAM-FOC-AS-0033"/>
    <s v="YAMATO NPC P DARK GREY- RED PVC"/>
    <n v="0"/>
    <n v="30"/>
    <n v="188966"/>
    <n v="0"/>
    <n v="5668980"/>
    <n v="30"/>
    <n v="5668980"/>
  </r>
  <r>
    <x v="0"/>
    <s v="FG-COS-FOC-AS-0044"/>
    <s v="COSMO 542 P BLACK RED"/>
    <n v="0"/>
    <n v="30"/>
    <n v="191345"/>
    <n v="0"/>
    <n v="5740350"/>
    <n v="30"/>
    <n v="5740350"/>
  </r>
  <r>
    <x v="3"/>
    <s v="FG-MAN-SCH-AS-0014"/>
    <s v="MANABU DESK PLUS NO.6 P IVORY"/>
    <n v="2"/>
    <n v="32"/>
    <n v="284282"/>
    <n v="568564"/>
    <n v="9097024"/>
    <n v="30"/>
    <n v="8528460"/>
  </r>
  <r>
    <x v="9"/>
    <s v="FG-KEI-SCH-AS-0009"/>
    <s v="KEIKO DESK NO 4 FB P IVORY  HPL"/>
    <n v="18"/>
    <n v="48"/>
    <n v="557976"/>
    <n v="10043568"/>
    <n v="26782848"/>
    <n v="30"/>
    <n v="16739280"/>
  </r>
  <r>
    <x v="12"/>
    <s v="FG-KUM-WNM-WL-0021"/>
    <s v="KUMI SD WHITE PASTEL OAK ( PSO ) - MB 00"/>
    <n v="27"/>
    <n v="57"/>
    <n v="1041988"/>
    <n v="28133676"/>
    <n v="59393316"/>
    <n v="30"/>
    <n v="31259640"/>
  </r>
  <r>
    <x v="9"/>
    <s v="FG-KEI-SCH-AS-0010"/>
    <s v="KEIKO DESK HD NO 6 FB P IVORY"/>
    <n v="0"/>
    <n v="31"/>
    <n v="460253"/>
    <n v="0"/>
    <n v="14267843"/>
    <n v="31"/>
    <n v="14267843"/>
  </r>
  <r>
    <x v="12"/>
    <s v="FG-KUM-WNM-WL-0017"/>
    <s v="KUMI SD BLACK DARK BROWN OAK ( DBO ) - M"/>
    <n v="155"/>
    <n v="186"/>
    <n v="1049265"/>
    <n v="162636075"/>
    <n v="195163290"/>
    <n v="31"/>
    <n v="32527215"/>
  </r>
  <r>
    <x v="89"/>
    <s v="RM-ZAO-000-00-0091"/>
    <m/>
    <m/>
    <n v="34"/>
    <n v="385092"/>
    <n v="0"/>
    <n v="13093128"/>
    <n v="34"/>
    <n v="13093128"/>
  </r>
  <r>
    <x v="30"/>
    <s v="FG-ZAO-WNM-AS-0018"/>
    <s v="CHITOSE ACHIVA (BLACK)"/>
    <n v="712"/>
    <n v="746"/>
    <n v="482003"/>
    <n v="343186136"/>
    <n v="359574238"/>
    <n v="34"/>
    <n v="16388102"/>
  </r>
  <r>
    <x v="56"/>
    <s v="FG-MTU-WNM-AS-0008"/>
    <s v="TU 6012 LOW P BLACK DARK BROWN"/>
    <n v="0"/>
    <n v="34"/>
    <n v="740234"/>
    <n v="0"/>
    <n v="25167956"/>
    <n v="34"/>
    <n v="25167956"/>
  </r>
  <r>
    <x v="20"/>
    <s v="FG-YAM-FOM-AS-0035"/>
    <s v="YAMATO MND N BLACK PVC"/>
    <n v="3146"/>
    <n v="3181"/>
    <n v="245071"/>
    <n v="770993366"/>
    <n v="779570851"/>
    <n v="35"/>
    <n v="8577485"/>
  </r>
  <r>
    <x v="27"/>
    <s v="FG-AYU-SCH-AS-0002"/>
    <s v="AYUMI DESK NO 5 P IVORY"/>
    <n v="3"/>
    <n v="38"/>
    <n v="290727"/>
    <n v="872181"/>
    <n v="11047626"/>
    <n v="35"/>
    <n v="10175445"/>
  </r>
  <r>
    <x v="11"/>
    <s v="FG-ECH-SCH-AS-0030"/>
    <s v="ECHOOL DESK PLUS NO 4 P IVORY"/>
    <n v="76"/>
    <n v="111"/>
    <n v="319124"/>
    <n v="24253424"/>
    <n v="35422764"/>
    <n v="35"/>
    <n v="11169340"/>
  </r>
  <r>
    <x v="1"/>
    <s v="FG-CAE-HBC-AS-0016"/>
    <s v="CAESAR N RED V3"/>
    <n v="100"/>
    <n v="136"/>
    <n v="288440"/>
    <n v="28844000"/>
    <n v="39227840"/>
    <n v="36"/>
    <n v="10383840"/>
  </r>
  <r>
    <x v="5"/>
    <s v="FG-ZAO-ZAO-AS-0097"/>
    <s v="BIONA BLACK"/>
    <n v="217"/>
    <n v="253"/>
    <n v="304527"/>
    <n v="66082359"/>
    <n v="77045331"/>
    <n v="36"/>
    <n v="10962972"/>
  </r>
  <r>
    <x v="89"/>
    <s v="RM-ZAO-000-00-0095"/>
    <m/>
    <m/>
    <n v="36"/>
    <n v="596614"/>
    <n v="0"/>
    <n v="21478104"/>
    <n v="36"/>
    <n v="21478104"/>
  </r>
  <r>
    <x v="3"/>
    <s v="FG-MAN-SCH-AS-0019"/>
    <s v="MANABU P DESK NO.5 P IVORY JP"/>
    <n v="32"/>
    <n v="69"/>
    <n v="322334"/>
    <n v="10314688"/>
    <n v="22241046"/>
    <n v="37"/>
    <n v="11926358"/>
  </r>
  <r>
    <x v="11"/>
    <s v="FG-ECH-SCH-AS-0017"/>
    <s v="ECHOOL CHAIR PLUS NO 6 P IVORY"/>
    <n v="99"/>
    <n v="137"/>
    <n v="249638"/>
    <n v="24714162"/>
    <n v="34200406"/>
    <n v="38"/>
    <n v="9486244"/>
  </r>
  <r>
    <x v="1"/>
    <s v="FG-CAE-HBC-AS-0009"/>
    <s v="CAESAR N GREY L2 CPRO"/>
    <n v="19"/>
    <n v="57"/>
    <n v="281242"/>
    <n v="5343598"/>
    <n v="16030794"/>
    <n v="38"/>
    <n v="10687196"/>
  </r>
  <r>
    <x v="12"/>
    <s v="FG-KUM-WNM-WL-0110"/>
    <s v="KUMI FDN WHITE PASTEL OAK"/>
    <n v="20"/>
    <n v="58"/>
    <n v="1616340"/>
    <n v="32326800"/>
    <n v="93747720"/>
    <n v="38"/>
    <n v="61420920"/>
  </r>
  <r>
    <x v="63"/>
    <s v="FG-CAV-SCH-AS-0005"/>
    <s v="CAVIS MEMO P CREAM BROWN N4"/>
    <n v="56"/>
    <n v="96"/>
    <n v="358208"/>
    <n v="20059648"/>
    <n v="34387968"/>
    <n v="40"/>
    <n v="14328320"/>
  </r>
  <r>
    <x v="71"/>
    <s v="FG-OLI-WNM-AS-0018"/>
    <s v="OLIVE DX N BROWN"/>
    <n v="10"/>
    <n v="50"/>
    <n v="803186"/>
    <n v="8031860"/>
    <n v="40159300"/>
    <n v="40"/>
    <n v="32127440"/>
  </r>
  <r>
    <x v="12"/>
    <s v="FG-KUM-WNM-WL-0082"/>
    <s v="KUMI MD CUST 1500 MM P BLACK DBO"/>
    <n v="41"/>
    <n v="81"/>
    <n v="2008703"/>
    <n v="82356823"/>
    <n v="162704943"/>
    <n v="40"/>
    <n v="80348120"/>
  </r>
  <r>
    <x v="5"/>
    <s v="FG-ZAO-ZAO-AS-0054"/>
    <s v="MAXIO BLACK"/>
    <n v="301"/>
    <n v="342"/>
    <n v="468600"/>
    <n v="141048600"/>
    <n v="160261200"/>
    <n v="41"/>
    <n v="19212600"/>
  </r>
  <r>
    <x v="1"/>
    <s v="FG-CAE-HBC-AS-0011"/>
    <s v="CAESAR N BLACK L7"/>
    <n v="0"/>
    <n v="43"/>
    <n v="300204"/>
    <n v="0"/>
    <n v="12908772"/>
    <n v="43"/>
    <n v="12908772"/>
  </r>
  <r>
    <x v="95"/>
    <s v="RM-ZAO-PLS-00-0012"/>
    <s v="TEATRO S 11 FABRIC BLACK"/>
    <n v="0"/>
    <n v="44"/>
    <n v="788865"/>
    <n v="0"/>
    <n v="34710060"/>
    <n v="44"/>
    <n v="34710060"/>
  </r>
  <r>
    <x v="10"/>
    <s v="FG-CHI-STO-SD-0026"/>
    <s v="CHIBA WR SW 1830 LIGHT GRAY"/>
    <n v="94"/>
    <n v="141"/>
    <n v="3078000"/>
    <n v="289332000"/>
    <n v="433998000"/>
    <n v="47"/>
    <n v="144666000"/>
  </r>
  <r>
    <x v="90"/>
    <s v="FG-SHO-HBR-AS-0001"/>
    <s v="SOHO T 7575 P LIGHT GREY GREY"/>
    <n v="0"/>
    <n v="48"/>
    <n v="632973"/>
    <n v="0"/>
    <n v="30382704"/>
    <n v="48"/>
    <n v="30382704"/>
  </r>
  <r>
    <x v="22"/>
    <s v="FG-OFF-STO-WL-0002"/>
    <s v="CK-810 DARK BROWN OAK"/>
    <n v="11"/>
    <n v="59"/>
    <n v="1118207"/>
    <n v="12300277"/>
    <n v="65974213"/>
    <n v="48"/>
    <n v="53673936"/>
  </r>
  <r>
    <x v="14"/>
    <s v="FG-FLO-HBR-AS-0004"/>
    <s v="FLORA H N GREEN I6"/>
    <n v="2"/>
    <n v="53"/>
    <n v="232941"/>
    <n v="465882"/>
    <n v="12345873"/>
    <n v="51"/>
    <n v="11879991"/>
  </r>
  <r>
    <x v="70"/>
    <s v="FG-OLI-SCH-AS-0005"/>
    <s v="OLIVE A-LM P SILVER DARK GREY"/>
    <n v="224"/>
    <n v="275"/>
    <n v="530696"/>
    <n v="118875904"/>
    <n v="145941400"/>
    <n v="51"/>
    <n v="27065496"/>
  </r>
  <r>
    <x v="11"/>
    <s v="FG-ECH-SCH-AS-0010"/>
    <s v="ECHOOL CHAIR PLUS NO 2 P IVORY"/>
    <n v="5"/>
    <n v="57"/>
    <n v="136852"/>
    <n v="684260"/>
    <n v="7800564"/>
    <n v="52"/>
    <n v="7116304"/>
  </r>
  <r>
    <x v="2"/>
    <s v="FG-COS-FOM-AS-0078"/>
    <s v="COSMO MNR N RED"/>
    <n v="566"/>
    <n v="618"/>
    <n v="409787"/>
    <n v="231939442"/>
    <n v="253248366"/>
    <n v="52"/>
    <n v="21308924"/>
  </r>
  <r>
    <x v="79"/>
    <s v="FG-DAI-FOM-AS-0032"/>
    <s v="DAISHOGUN LMUP P GREY BLACK O7"/>
    <n v="143"/>
    <n v="197"/>
    <n v="279281"/>
    <n v="39937183"/>
    <n v="55018357"/>
    <n v="54"/>
    <n v="15081174"/>
  </r>
  <r>
    <x v="41"/>
    <s v="FG-ECO-SCH-AS-0014"/>
    <s v="ECONS CHAIR NO 5 P IVORY BROWN"/>
    <n v="441"/>
    <n v="496"/>
    <n v="234662"/>
    <n v="103485942"/>
    <n v="116392352"/>
    <n v="55"/>
    <n v="12906410"/>
  </r>
  <r>
    <x v="71"/>
    <s v="FG-OLI-WNM-AS-0008"/>
    <s v="OLIVE A P SILVER LIGHT BLUE"/>
    <n v="6"/>
    <n v="64"/>
    <n v="165211"/>
    <n v="991266"/>
    <n v="10573504"/>
    <n v="58"/>
    <n v="9582238"/>
  </r>
  <r>
    <x v="2"/>
    <s v="FG-COS-FOM-AS-0095"/>
    <s v="COSMO MPR P SILVER RED PVC"/>
    <n v="411"/>
    <n v="471"/>
    <n v="283120"/>
    <n v="116362320"/>
    <n v="133349520"/>
    <n v="60"/>
    <n v="16987200"/>
  </r>
  <r>
    <x v="61"/>
    <s v="FG-PAR-DRG-AS-0008"/>
    <s v="PF-Z2210 A"/>
    <n v="0"/>
    <n v="62"/>
    <n v="660313"/>
    <n v="0"/>
    <n v="40939406"/>
    <n v="62"/>
    <n v="40939406"/>
  </r>
  <r>
    <x v="12"/>
    <s v="FG-KUM-WNM-WL-0008"/>
    <s v="KUMI FD BLACK DARK BROWN OAK (KAL-BAR)"/>
    <n v="45"/>
    <n v="110"/>
    <n v="1722411"/>
    <n v="77508495"/>
    <n v="189465210"/>
    <n v="65"/>
    <n v="111956715"/>
  </r>
  <r>
    <x v="13"/>
    <s v="FG-TAR-HBR-AS-0047"/>
    <s v="TARO S P GOLD BLUE L1"/>
    <n v="29"/>
    <n v="96"/>
    <n v="224237"/>
    <n v="6502873"/>
    <n v="21526752"/>
    <n v="67"/>
    <n v="15023879"/>
  </r>
  <r>
    <x v="27"/>
    <s v="FG-AYU-SCH-AS-0006"/>
    <s v="AYUMI CHAIR NO 6 P IVORY"/>
    <n v="3052"/>
    <n v="3121"/>
    <n v="169576"/>
    <n v="517545952"/>
    <n v="529246696"/>
    <n v="69"/>
    <n v="11700744"/>
  </r>
  <r>
    <x v="45"/>
    <s v="FG-HBR-HBR-AS-0004"/>
    <s v="CALLISTO N RED VELVET"/>
    <n v="262"/>
    <n v="336"/>
    <n v="205201"/>
    <n v="53762662"/>
    <n v="68947536"/>
    <n v="74"/>
    <n v="15184874"/>
  </r>
  <r>
    <x v="12"/>
    <s v="FG-KUM-WNM-WL-0006"/>
    <s v="KUMI FD WHITE PASTEL OAK"/>
    <n v="4"/>
    <n v="79"/>
    <n v="1901055"/>
    <n v="7604220"/>
    <n v="150183345"/>
    <n v="75"/>
    <n v="142579125"/>
  </r>
  <r>
    <x v="30"/>
    <s v="FG-ZAO-WNM-AS-0010"/>
    <s v="EXECUTIVE BLACK"/>
    <n v="108"/>
    <n v="186"/>
    <n v="1135029"/>
    <n v="122583132"/>
    <n v="211115394"/>
    <n v="78"/>
    <n v="88532262"/>
  </r>
  <r>
    <x v="0"/>
    <s v="FG-COS-FOC-AS-0076"/>
    <s v="COSMO 541 U N RED"/>
    <n v="410"/>
    <n v="490"/>
    <n v="203936"/>
    <n v="83613760"/>
    <n v="99928640"/>
    <n v="80"/>
    <n v="16314880"/>
  </r>
  <r>
    <x v="7"/>
    <s v="FG-PRI-HBR-AS-0003"/>
    <s v="PRINCE N BLUE L1"/>
    <n v="285"/>
    <n v="368"/>
    <n v="245869"/>
    <n v="70072665"/>
    <n v="90479792"/>
    <n v="83"/>
    <n v="20407127"/>
  </r>
  <r>
    <x v="0"/>
    <s v="FG-COS-FOC-AS-0019"/>
    <s v="COSMO 542 P BLUE LIGHT BLUE"/>
    <n v="5"/>
    <n v="90"/>
    <n v="191345"/>
    <n v="956725"/>
    <n v="17221050"/>
    <n v="85"/>
    <n v="16264325"/>
  </r>
  <r>
    <x v="43"/>
    <s v="FG-OLI-LPS-AS-0005"/>
    <s v="OLIVE SC N BACK DARK GREY SEAT BLACK"/>
    <n v="0"/>
    <n v="88"/>
    <n v="349408"/>
    <n v="0"/>
    <n v="30747904"/>
    <n v="88"/>
    <n v="30747904"/>
  </r>
  <r>
    <x v="12"/>
    <s v="FG-KUM-WNM-WL-0003"/>
    <s v="KUMI FD BLACK DARK BROWN OAK"/>
    <n v="0"/>
    <n v="72"/>
    <n v="1740005"/>
    <n v="0"/>
    <n v="125280360"/>
    <n v="72"/>
    <n v="125280360"/>
  </r>
  <r>
    <x v="26"/>
    <s v="FG-DUO-WNM-AS-0012"/>
    <s v="DUO03 P BLACK BLACK SD7"/>
    <n v="172"/>
    <n v="265"/>
    <n v="359858"/>
    <n v="61895576"/>
    <n v="95362370"/>
    <n v="93"/>
    <n v="33466794"/>
  </r>
  <r>
    <x v="96"/>
    <s v="SF-CAV-I06-PC-0015"/>
    <m/>
    <m/>
    <n v="94"/>
    <n v="51560"/>
    <n v="0"/>
    <n v="4846640"/>
    <n v="94"/>
    <n v="4846640"/>
  </r>
  <r>
    <x v="41"/>
    <s v="FG-ECO-SCH-AS-0029"/>
    <s v="ECONS CHAIR NO 6 P IVORY GREY"/>
    <n v="0"/>
    <n v="94"/>
    <n v="234662"/>
    <n v="0"/>
    <n v="22058228"/>
    <n v="94"/>
    <n v="22058228"/>
  </r>
  <r>
    <x v="1"/>
    <s v="FG-CAE-HBC-AS-0055"/>
    <s v="CAESAR P BLACK BLACK L7 CPRO"/>
    <n v="215"/>
    <n v="314"/>
    <n v="218210"/>
    <n v="46915150"/>
    <n v="68517940"/>
    <n v="99"/>
    <n v="21602790"/>
  </r>
  <r>
    <x v="17"/>
    <s v="FG-YAM-FOC-AS-0021"/>
    <s v="YAMATO HAA N RED PVC"/>
    <n v="526"/>
    <n v="630"/>
    <n v="176972"/>
    <n v="93087272"/>
    <n v="111492360"/>
    <n v="104"/>
    <n v="18405088"/>
  </r>
  <r>
    <x v="44"/>
    <s v="FG-PUS-OTH-AS-0007"/>
    <s v="FOLDING STEEL BEDSIDE TABLE"/>
    <n v="0"/>
    <n v="104"/>
    <n v="797897"/>
    <n v="0"/>
    <n v="82981288"/>
    <n v="104"/>
    <n v="82981288"/>
  </r>
  <r>
    <x v="17"/>
    <s v="FG-YAM-FOC-AS-0012"/>
    <s v="YAMATO NP N RED"/>
    <n v="0"/>
    <n v="111"/>
    <n v="215817"/>
    <n v="0"/>
    <n v="23955687"/>
    <n v="111"/>
    <n v="23955687"/>
  </r>
  <r>
    <x v="1"/>
    <s v="FG-CAE-HBC-AS-0010"/>
    <s v="CAESAR N GREEN L6"/>
    <n v="189"/>
    <n v="300"/>
    <n v="294496"/>
    <n v="55659744"/>
    <n v="88348800"/>
    <n v="111"/>
    <n v="32689056"/>
  </r>
  <r>
    <x v="2"/>
    <s v="FG-COS-FOM-AS-0075"/>
    <s v="COSMO MNR N BLACK"/>
    <n v="1324"/>
    <n v="1437"/>
    <n v="310320"/>
    <n v="410863680"/>
    <n v="445929840"/>
    <n v="113"/>
    <n v="35066160"/>
  </r>
  <r>
    <x v="12"/>
    <s v="FG-KUM-WNM-WL-0013"/>
    <s v="KUMI MD (1400 X 600 X 750) SILVER AS1401"/>
    <n v="0"/>
    <n v="120"/>
    <n v="1630117"/>
    <n v="0"/>
    <n v="195614040"/>
    <n v="120"/>
    <n v="195614040"/>
  </r>
  <r>
    <x v="64"/>
    <s v="FG-RIB-HBR-AS-0001"/>
    <s v="RIBBON P YELLOW YELLOW"/>
    <n v="46"/>
    <n v="167"/>
    <n v="74259"/>
    <n v="3415914"/>
    <n v="12401253"/>
    <n v="121"/>
    <n v="8985339"/>
  </r>
  <r>
    <x v="3"/>
    <s v="FG-MAN-SCH-AS-0029"/>
    <s v="MANABU AH 01 NEW (FRONT BOARD) + SABLON"/>
    <n v="556"/>
    <n v="688"/>
    <n v="488749"/>
    <n v="271744444"/>
    <n v="336259312"/>
    <n v="132"/>
    <n v="64514868"/>
  </r>
  <r>
    <x v="5"/>
    <s v="FG-ZAO-ZAO-AS-0173"/>
    <s v="KENKO HIGH WITH CASTER BLACK"/>
    <n v="57"/>
    <n v="192"/>
    <n v="293206"/>
    <n v="16712742"/>
    <n v="56295552"/>
    <n v="135"/>
    <n v="39582810"/>
  </r>
  <r>
    <x v="17"/>
    <s v="FG-YAM-FOC-AS-0023"/>
    <s v="YAMATO HAA N BLACK PVC"/>
    <n v="11"/>
    <n v="149"/>
    <n v="177763"/>
    <n v="1955393"/>
    <n v="26486687"/>
    <n v="138"/>
    <n v="24531294"/>
  </r>
  <r>
    <x v="5"/>
    <s v="FG-ZAO-ZAO-AS-0148"/>
    <s v="MEJA FOLDIA C 6015 SNOWY WHITE"/>
    <n v="223"/>
    <n v="380"/>
    <n v="586670"/>
    <n v="130827410"/>
    <n v="222934600"/>
    <n v="157"/>
    <n v="92107190"/>
  </r>
  <r>
    <x v="1"/>
    <s v="FG-CAE-HBC-AS-0105"/>
    <s v="CAESAR N L1 BORDIR + MIKA "/>
    <n v="15"/>
    <n v="191"/>
    <n v="299659"/>
    <n v="4494885"/>
    <n v="57234869"/>
    <n v="176"/>
    <n v="52739984"/>
  </r>
  <r>
    <x v="2"/>
    <s v="FG-COS-FOM-AS-0084"/>
    <s v="COSMO MPR P BLACK BLACK PVC MT WHITE"/>
    <n v="10"/>
    <n v="197"/>
    <n v="283120"/>
    <n v="2831200"/>
    <n v="55774640"/>
    <n v="187"/>
    <n v="52943440"/>
  </r>
  <r>
    <x v="20"/>
    <s v="FG-YAM-FOM-AS-0032"/>
    <s v="YAMATO MND N BLUE PVC"/>
    <n v="364"/>
    <n v="560"/>
    <n v="321363"/>
    <n v="116976132"/>
    <n v="179963280"/>
    <n v="196"/>
    <n v="62987148"/>
  </r>
  <r>
    <x v="27"/>
    <s v="FG-AYU-SCH-AS-0003"/>
    <s v="AYUMI DESK NO 6 P IVORY"/>
    <n v="3243"/>
    <n v="3449"/>
    <n v="261992"/>
    <n v="849640056"/>
    <n v="903610408"/>
    <n v="206"/>
    <n v="53970352"/>
  </r>
  <r>
    <x v="17"/>
    <s v="FG-YAM-FOC-AS-0027"/>
    <s v="YAMATO AA N RED PVC"/>
    <n v="790"/>
    <n v="1090"/>
    <n v="146635"/>
    <n v="115841650"/>
    <n v="159832150"/>
    <n v="300"/>
    <n v="43990500"/>
  </r>
  <r>
    <x v="2"/>
    <s v="FG-COS-FOM-AS-0101"/>
    <s v="COSMO MPR PLUS P SILVER BLACK PVC"/>
    <n v="60"/>
    <n v="383"/>
    <n v="283120"/>
    <n v="16987200"/>
    <n v="108434960"/>
    <n v="323"/>
    <n v="91447760"/>
  </r>
  <r>
    <x v="17"/>
    <s v="FG-YAM-FOC-AS-0002"/>
    <s v="YAMATO NN N RED PVC"/>
    <n v="1242"/>
    <n v="1638"/>
    <n v="184207"/>
    <n v="228785094"/>
    <n v="301731066"/>
    <n v="396"/>
    <n v="72945972"/>
  </r>
  <r>
    <x v="0"/>
    <s v="FG-COS-FOC-AS-0029"/>
    <s v="COSMO 542 P SILVER BLACK"/>
    <n v="622"/>
    <n v="1051"/>
    <n v="167210"/>
    <n v="104004620"/>
    <n v="175737710"/>
    <n v="429"/>
    <n v="71733090"/>
  </r>
  <r>
    <x v="1"/>
    <s v="FG-CAE-HBC-AS-0005"/>
    <s v="CAESAR N RED N3 BUSA"/>
    <n v="59"/>
    <n v="549"/>
    <n v="221683"/>
    <n v="13079297"/>
    <n v="121703967"/>
    <n v="490"/>
    <n v="108624670"/>
  </r>
  <r>
    <x v="60"/>
    <s v="FG-LOT-WNM-AS-0031"/>
    <s v="LOTUS N BACK GREY RED N3"/>
    <n v="582"/>
    <n v="0"/>
    <n v="223544"/>
    <n v="130102608"/>
    <n v="0"/>
    <n v="-582"/>
    <n v="-130102608"/>
  </r>
  <r>
    <x v="39"/>
    <s v="FG-CPR-CPR-CP-0143"/>
    <m/>
    <n v="1"/>
    <m/>
    <n v="296057"/>
    <n v="296057"/>
    <n v="0"/>
    <n v="-1"/>
    <n v="-296057"/>
  </r>
  <r>
    <x v="0"/>
    <s v="FG-COS-FOC-AS-0001"/>
    <s v="COSMO 541 N BLACK"/>
    <n v="675"/>
    <n v="1565"/>
    <n v="154715"/>
    <n v="104432625"/>
    <n v="242128975"/>
    <n v="890"/>
    <n v="13769635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90">
  <r>
    <x v="0"/>
    <s v="FG-850-WNM"/>
    <s v="FG-850-WNM-AS-0001"/>
    <s v="NA P HAMMERTONE BLACK PVC"/>
    <s v="CIWH"/>
    <n v="6"/>
    <n v="310377.25"/>
    <n v="1862263.5"/>
  </r>
  <r>
    <x v="0"/>
    <s v="FG-850-WNM"/>
    <s v="FG-850-WNM-AS-0004"/>
    <s v="NA P HAMMERTONE BROWN N4"/>
    <s v="CIWH"/>
    <n v="0"/>
    <n v="310377.25"/>
    <n v="0"/>
  </r>
  <r>
    <x v="0"/>
    <s v="FG-850-WNM"/>
    <s v="FG-850-WNM-AS-0006"/>
    <s v="NAN P HAMMERTONE BLACK PVC"/>
    <s v="CIWH"/>
    <n v="24"/>
    <n v="310377.25"/>
    <n v="7449054"/>
  </r>
  <r>
    <x v="0"/>
    <s v="FG-850-WNM"/>
    <s v="FG-850-WNM-AS-0007"/>
    <s v="NAN P HAMMERTONE BLACK PVC (SHAFT PANJAN"/>
    <s v="CIWH"/>
    <n v="3"/>
    <n v="310377.25"/>
    <n v="931131.75"/>
  </r>
  <r>
    <x v="0"/>
    <s v="FG-850-WNM"/>
    <s v="FG-850-WNM-AS-0008"/>
    <s v="NBK P HAMMERTONE BLACK PVC"/>
    <s v="CIWH"/>
    <n v="1"/>
    <n v="310377.25"/>
    <n v="310377.25"/>
  </r>
  <r>
    <x v="0"/>
    <s v="FG-AJC-WNM"/>
    <s v="FG-AJC-WNM-AS-0001"/>
    <s v="AJ CHAIR P BLACK GREEN"/>
    <s v="CIWH"/>
    <n v="8"/>
    <n v="1867097"/>
    <n v="14936776"/>
  </r>
  <r>
    <x v="0"/>
    <s v="FG-AJC-WNM"/>
    <s v="FG-AJC-WNM-AS-0003"/>
    <s v="AJ CHAIR P BLACK BLACK"/>
    <s v="CIWH"/>
    <n v="0"/>
    <n v="1867097"/>
    <n v="0"/>
  </r>
  <r>
    <x v="0"/>
    <s v="FG-AMJ-WNM"/>
    <s v="FG-AMJ-WNM-AS-0066"/>
    <s v="JASMINE C - 211 BACK WHITE N ORANGE I12"/>
    <s v="CIWH"/>
    <n v="0"/>
    <n v="0"/>
    <n v="0"/>
  </r>
  <r>
    <x v="1"/>
    <s v="FG-ATC-LPS"/>
    <s v="FG-ATC-LPS-AS-0014"/>
    <s v="AUDITORIUM CHAIR (ATC-01) GREEN D6"/>
    <s v="CIWH"/>
    <n v="0"/>
    <n v="0"/>
    <n v="0"/>
  </r>
  <r>
    <x v="2"/>
    <s v="FG-AYU-SCH"/>
    <s v="FG-AYU-SCH-AS-0001"/>
    <s v="AYUMI DESK NO 4 P IVORY"/>
    <s v="CIWH"/>
    <n v="9"/>
    <n v="254299.57142857142"/>
    <n v="2288696.1428571427"/>
  </r>
  <r>
    <x v="2"/>
    <s v="FG-AYU-SCH"/>
    <s v="FG-AYU-SCH-AS-0002"/>
    <s v="AYUMI DESK NO 5 P IVORY"/>
    <s v="CIWH"/>
    <n v="38"/>
    <n v="254299.57142857142"/>
    <n v="9663383.7142857146"/>
  </r>
  <r>
    <x v="2"/>
    <s v="FG-AYU-SCH"/>
    <s v="FG-AYU-SCH-AS-0003"/>
    <s v="AYUMI DESK NO 6 P IVORY"/>
    <s v="CIWH"/>
    <n v="3014"/>
    <n v="254299.57142857142"/>
    <n v="766458908.28571427"/>
  </r>
  <r>
    <x v="2"/>
    <s v="FG-AYU-SCH"/>
    <s v="FG-AYU-SCH-AS-0004"/>
    <s v="AYUMI CHAIR NO 4 P IVORY"/>
    <s v="CIWH"/>
    <n v="0"/>
    <n v="254299.57142857142"/>
    <n v="0"/>
  </r>
  <r>
    <x v="2"/>
    <s v="FG-AYU-SCH"/>
    <s v="FG-AYU-SCH-AS-0005"/>
    <s v="AYUMI CHAIR NO 5 P IVORY"/>
    <s v="CIWH"/>
    <n v="16"/>
    <n v="254299.57142857142"/>
    <n v="4068793.1428571427"/>
  </r>
  <r>
    <x v="2"/>
    <s v="FG-AYU-SCH"/>
    <s v="FG-AYU-SCH-AS-0006"/>
    <s v="AYUMI CHAIR NO 6 P IVORY"/>
    <s v="CIWH"/>
    <n v="2658"/>
    <n v="254299.57142857142"/>
    <n v="675928260.85714281"/>
  </r>
  <r>
    <x v="2"/>
    <s v="FG-AYU-SCH"/>
    <s v="FG-AYU-SCH-AS-0009"/>
    <s v="AYUMI DESK HD NO 6 P IVORY"/>
    <s v="CIWH"/>
    <n v="44"/>
    <n v="254299.57142857142"/>
    <n v="11189181.142857142"/>
  </r>
  <r>
    <x v="3"/>
    <s v="FG-CAE-HBC"/>
    <s v="FG-CAE-HBC-AS-0001"/>
    <s v="CAESAR N BLUE L1 BUSA"/>
    <s v="CIWH"/>
    <n v="381"/>
    <n v="272457.61538461538"/>
    <n v="103806351.46153846"/>
  </r>
  <r>
    <x v="3"/>
    <s v="FG-CAE-HBC"/>
    <s v="FG-CAE-HBC-AS-0002"/>
    <s v="CAESAR N GREY L2 BUSA"/>
    <s v="CIWH"/>
    <n v="84"/>
    <n v="272457.61538461538"/>
    <n v="22886439.692307692"/>
  </r>
  <r>
    <x v="3"/>
    <s v="FG-CAE-HBC"/>
    <s v="FG-CAE-HBC-AS-0003"/>
    <s v="CAESAR N GREEN L6 BUSA"/>
    <s v="CIWH"/>
    <n v="250"/>
    <n v="272457.61538461538"/>
    <n v="68114403.84615384"/>
  </r>
  <r>
    <x v="3"/>
    <s v="FG-CAE-HBC"/>
    <s v="FG-CAE-HBC-AS-0004"/>
    <s v="CAESAR N BLACK L7 BUSA"/>
    <s v="CIWH"/>
    <n v="9"/>
    <n v="272457.61538461538"/>
    <n v="2452118.5384615385"/>
  </r>
  <r>
    <x v="3"/>
    <s v="FG-CAE-HBC"/>
    <s v="FG-CAE-HBC-AS-0005"/>
    <s v="CAESAR N RED N3 BUSA"/>
    <s v="CIWH"/>
    <n v="529"/>
    <n v="272457.61538461538"/>
    <n v="144130078.53846154"/>
  </r>
  <r>
    <x v="3"/>
    <s v="FG-CAE-HBC"/>
    <s v="FG-CAE-HBC-AS-0006"/>
    <s v="CAESAR N BROWN N4 BUSA"/>
    <s v="CIWH"/>
    <n v="214"/>
    <n v="272457.61538461538"/>
    <n v="58305929.692307688"/>
  </r>
  <r>
    <x v="3"/>
    <s v="FG-CAE-HBC"/>
    <s v="FG-CAE-HBC-AS-0007"/>
    <s v="CAESAR N CREAM N5 BUSA"/>
    <s v="CIWH"/>
    <n v="2"/>
    <n v="272457.61538461538"/>
    <n v="544915.23076923075"/>
  </r>
  <r>
    <x v="3"/>
    <s v="FG-CAE-HBC"/>
    <s v="FG-CAE-HBC-AS-0008"/>
    <s v="CAESAR N BLUE L1 CPRO"/>
    <s v="CIWH"/>
    <n v="313"/>
    <n v="272457.61538461538"/>
    <n v="85279233.615384609"/>
  </r>
  <r>
    <x v="3"/>
    <s v="FG-CAE-HBC"/>
    <s v="FG-CAE-HBC-AS-0009"/>
    <s v="CAESAR N GREY L2 CPRO"/>
    <s v="CIWH"/>
    <n v="38"/>
    <n v="272457.61538461538"/>
    <n v="10353389.384615384"/>
  </r>
  <r>
    <x v="3"/>
    <s v="FG-CAE-HBC"/>
    <s v="FG-CAE-HBC-AS-0010"/>
    <s v="CAESAR N GREEN L6 CPRO"/>
    <s v="CIWH"/>
    <n v="258"/>
    <n v="272457.61538461538"/>
    <n v="70294064.769230768"/>
  </r>
  <r>
    <x v="3"/>
    <s v="FG-CAE-HBC"/>
    <s v="FG-CAE-HBC-AS-0011"/>
    <s v="CAESAR N BLACK L7 CPRO"/>
    <s v="CIWH"/>
    <n v="1755"/>
    <n v="272457.61538461538"/>
    <n v="478163115"/>
  </r>
  <r>
    <x v="3"/>
    <s v="FG-CAE-HBC"/>
    <s v="FG-CAE-HBC-AS-0012"/>
    <s v="CAESAR N RED N3 CPRO"/>
    <s v="CIWH"/>
    <n v="1524"/>
    <n v="272457.61538461538"/>
    <n v="415225405.84615386"/>
  </r>
  <r>
    <x v="3"/>
    <s v="FG-CAE-HBC"/>
    <s v="FG-CAE-HBC-AS-0013"/>
    <s v="CAESAR N BROWN N4 CPRO"/>
    <s v="CIWH"/>
    <n v="6"/>
    <n v="272457.61538461538"/>
    <n v="1634745.6923076923"/>
  </r>
  <r>
    <x v="3"/>
    <s v="FG-CAE-HBC"/>
    <s v="FG-CAE-HBC-AS-0014"/>
    <s v="CAESAR N CREAM N5 CPRO"/>
    <s v="CIWH"/>
    <n v="148"/>
    <n v="272457.61538461538"/>
    <n v="40323727.076923072"/>
  </r>
  <r>
    <x v="3"/>
    <s v="FG-CAE-HBC"/>
    <s v="FG-CAE-HBC-AS-0015"/>
    <s v="CAESAR N BLUE V1 BUSA"/>
    <s v="CIWH"/>
    <n v="1"/>
    <n v="272457.61538461538"/>
    <n v="272457.61538461538"/>
  </r>
  <r>
    <x v="3"/>
    <s v="FG-CAE-HBC"/>
    <s v="FG-CAE-HBC-AS-0016"/>
    <s v="CAESAR N RED V3 BUSA"/>
    <s v="CIWH"/>
    <n v="136"/>
    <n v="272457.61538461538"/>
    <n v="37054235.692307688"/>
  </r>
  <r>
    <x v="3"/>
    <s v="FG-CAE-HBC"/>
    <s v="FG-CAE-HBC-AS-0017"/>
    <s v="CAESAR N BLACK V7 BUSA"/>
    <s v="CIWH"/>
    <n v="4"/>
    <n v="272457.61538461538"/>
    <n v="1089830.4615384615"/>
  </r>
  <r>
    <x v="3"/>
    <s v="FG-CAE-HBC"/>
    <s v="FG-CAE-HBC-AS-0018"/>
    <s v="CAESAR N CREAM O5 BUSA"/>
    <s v="CIWH"/>
    <n v="43"/>
    <n v="272457.61538461538"/>
    <n v="11715677.461538462"/>
  </r>
  <r>
    <x v="3"/>
    <s v="FG-CAE-HBC"/>
    <s v="FG-CAE-HBC-AS-0019"/>
    <s v="CAESAR N GREEN O6 BUSA"/>
    <s v="CIWH"/>
    <n v="12"/>
    <n v="272457.61538461538"/>
    <n v="3269491.3846153845"/>
  </r>
  <r>
    <x v="3"/>
    <s v="FG-CAE-HBC"/>
    <s v="FG-CAE-HBC-AS-0020"/>
    <s v="CAESAR N RED AL11 CPRO"/>
    <s v="CIWH"/>
    <n v="260"/>
    <n v="272457.61538461538"/>
    <n v="70838980"/>
  </r>
  <r>
    <x v="3"/>
    <s v="FG-CAE-HBC"/>
    <s v="FG-CAE-HBC-AS-0022"/>
    <s v="CAESAR N RED O3 BUSA"/>
    <s v="CIWH"/>
    <n v="3"/>
    <n v="272457.61538461538"/>
    <n v="817372.84615384613"/>
  </r>
  <r>
    <x v="3"/>
    <s v="FG-CAE-HBC"/>
    <s v="FG-CAE-HBC-AS-0023"/>
    <s v="CAESAR N BLUE AL12"/>
    <s v="CIWH"/>
    <n v="268"/>
    <n v="272457.61538461538"/>
    <n v="73018640.923076928"/>
  </r>
  <r>
    <x v="3"/>
    <s v="FG-CAE-HBC"/>
    <s v="FG-CAE-HBC-AS-0024"/>
    <s v="CAESAR N BLUE D1 CPRO"/>
    <s v="CIWH"/>
    <n v="4"/>
    <n v="272457.61538461538"/>
    <n v="1089830.4615384615"/>
  </r>
  <r>
    <x v="3"/>
    <s v="FG-CAE-HBC"/>
    <s v="FG-CAE-HBC-AS-0025"/>
    <s v="CAESAR N BLUE O1 BUSA"/>
    <s v="CIWH"/>
    <n v="11"/>
    <n v="272457.61538461538"/>
    <n v="2997033.769230769"/>
  </r>
  <r>
    <x v="3"/>
    <s v="FG-CAE-HBC"/>
    <s v="FG-CAE-HBC-AS-0026"/>
    <s v="CAESAR N BLACK O7 BUSA"/>
    <s v="CIWH"/>
    <n v="96"/>
    <n v="272457.61538461538"/>
    <n v="26155931.076923076"/>
  </r>
  <r>
    <x v="3"/>
    <s v="FG-CAE-HBC"/>
    <s v="FG-CAE-HBC-AS-0027"/>
    <s v="CAESAR N BLACK D7 CPRO"/>
    <s v="CIWH"/>
    <n v="0"/>
    <n v="272457.61538461538"/>
    <n v="0"/>
  </r>
  <r>
    <x v="3"/>
    <s v="FG-CAE-HBC"/>
    <s v="FG-CAE-HBC-AS-0028"/>
    <s v="CAESAR N ORANGE L12"/>
    <s v="CIWH"/>
    <n v="0"/>
    <n v="272457.61538461538"/>
    <n v="0"/>
  </r>
  <r>
    <x v="3"/>
    <s v="FG-CAE-HBC"/>
    <s v="FG-CAE-HBC-AS-0031"/>
    <s v="CAESAR N BROWN OZ.O51 BUSA"/>
    <s v="CIWH"/>
    <n v="1"/>
    <n v="272457.61538461538"/>
    <n v="272457.61538461538"/>
  </r>
  <r>
    <x v="3"/>
    <s v="FG-CAE-HBC"/>
    <s v="FG-CAE-HBC-AS-0032"/>
    <s v="CAESAR N GREY O2 BUSA"/>
    <s v="CIWH"/>
    <n v="9"/>
    <n v="272457.61538461538"/>
    <n v="2452118.5384615385"/>
  </r>
  <r>
    <x v="3"/>
    <s v="FG-CAE-HBC"/>
    <s v="FG-CAE-HBC-AS-0035"/>
    <s v="CAESAR N DISCO BLUE BUSA"/>
    <s v="CIWH"/>
    <n v="10"/>
    <n v="272457.61538461538"/>
    <n v="2724576.153846154"/>
  </r>
  <r>
    <x v="3"/>
    <s v="FG-CAE-HBC"/>
    <s v="FG-CAE-HBC-AS-0038"/>
    <s v="CAESAR P SILVER BLUE L1 CPRO"/>
    <s v="CIWH"/>
    <n v="3"/>
    <n v="272457.61538461538"/>
    <n v="817372.84615384613"/>
  </r>
  <r>
    <x v="3"/>
    <s v="FG-CAE-HBC"/>
    <s v="FG-CAE-HBC-AS-0041"/>
    <s v="CAESAR P SILVER BLACK L7 CPRO"/>
    <s v="CIWH"/>
    <n v="0"/>
    <n v="272457.61538461538"/>
    <n v="0"/>
  </r>
  <r>
    <x v="3"/>
    <s v="FG-CAE-HBC"/>
    <s v="FG-CAE-HBC-AS-0042"/>
    <s v="CAESAR P SILVER RED N3 CPRO"/>
    <s v="CIWH"/>
    <n v="4"/>
    <n v="272457.61538461538"/>
    <n v="1089830.4615384615"/>
  </r>
  <r>
    <x v="3"/>
    <s v="FG-CAE-HBC"/>
    <s v="FG-CAE-HBC-AS-0043"/>
    <s v="CAESAR P SILVER BROWN N4 CPRO"/>
    <s v="CIWH"/>
    <n v="0"/>
    <n v="272457.61538461538"/>
    <n v="0"/>
  </r>
  <r>
    <x v="3"/>
    <s v="FG-CAE-HBC"/>
    <s v="FG-CAE-HBC-AS-0046"/>
    <s v="CAESAR P SILVER BLACK O7 BUSA"/>
    <s v="CIWH"/>
    <n v="0"/>
    <n v="272457.61538461538"/>
    <n v="0"/>
  </r>
  <r>
    <x v="3"/>
    <s v="FG-CAE-HBC"/>
    <s v="FG-CAE-HBC-AS-0050"/>
    <s v="CAESAR P BLACK GREY L2 BUSA"/>
    <s v="CIWH"/>
    <n v="4"/>
    <n v="272457.61538461538"/>
    <n v="1089830.4615384615"/>
  </r>
  <r>
    <x v="3"/>
    <s v="FG-CAE-HBC"/>
    <s v="FG-CAE-HBC-AS-0052"/>
    <s v="CAESAR P BLACK BLUE L1 CPRO"/>
    <s v="CIWH"/>
    <n v="73"/>
    <n v="272457.61538461538"/>
    <n v="19889405.923076924"/>
  </r>
  <r>
    <x v="3"/>
    <s v="FG-CAE-HBC"/>
    <s v="FG-CAE-HBC-AS-0053"/>
    <s v="CAESAR P BLACK GREY L2 CPRO"/>
    <s v="CIWH"/>
    <n v="33"/>
    <n v="272457.61538461538"/>
    <n v="8991101.307692308"/>
  </r>
  <r>
    <x v="3"/>
    <s v="FG-CAE-HBC"/>
    <s v="FG-CAE-HBC-AS-0054"/>
    <s v="CAESAR P BLACK GREEN L6 CPRO"/>
    <s v="CIWH"/>
    <n v="0"/>
    <n v="272457.61538461538"/>
    <n v="0"/>
  </r>
  <r>
    <x v="3"/>
    <s v="FG-CAE-HBC"/>
    <s v="FG-CAE-HBC-AS-0055"/>
    <s v="CAESAR P BLACK BLACK L7 CPRO"/>
    <s v="CIWH"/>
    <n v="264"/>
    <n v="272457.61538461538"/>
    <n v="71928810.461538464"/>
  </r>
  <r>
    <x v="3"/>
    <s v="FG-CAE-HBC"/>
    <s v="FG-CAE-HBC-AS-0056"/>
    <s v="CAESAR P BLACK RED N3 CPRO"/>
    <s v="CIWH"/>
    <n v="512"/>
    <n v="272457.61538461538"/>
    <n v="139498299.07692307"/>
  </r>
  <r>
    <x v="3"/>
    <s v="FG-CAE-HBC"/>
    <s v="FG-CAE-HBC-AS-0057"/>
    <s v="CAESAR P BLACK BROWN N4 CPRO"/>
    <s v="CIWH"/>
    <n v="2"/>
    <n v="272457.61538461538"/>
    <n v="544915.23076923075"/>
  </r>
  <r>
    <x v="3"/>
    <s v="FG-CAE-HBC"/>
    <s v="FG-CAE-HBC-AS-0062"/>
    <s v="CAESAR P BLACK BLACK O7 BUSA"/>
    <s v="CIWH"/>
    <n v="0"/>
    <n v="272457.61538461538"/>
    <n v="0"/>
  </r>
  <r>
    <x v="3"/>
    <s v="FG-CAE-HBC"/>
    <s v="FG-CAE-HBC-AS-0063"/>
    <s v="CAESAR P BLACK BLUE O1 BUSA"/>
    <s v="CIWH"/>
    <n v="0"/>
    <n v="272457.61538461538"/>
    <n v="0"/>
  </r>
  <r>
    <x v="3"/>
    <s v="FG-CAE-HBC"/>
    <s v="FG-CAE-HBC-AS-0064"/>
    <s v="CAESAR P BLACK BROWN OZ.051 BUSA"/>
    <s v="CIWH"/>
    <n v="37"/>
    <n v="272457.61538461538"/>
    <n v="10080931.769230768"/>
  </r>
  <r>
    <x v="3"/>
    <s v="FG-CAE-HBC"/>
    <s v="FG-CAE-HBC-AS-0066"/>
    <s v="CAESAR P BLACK GREEN O6 BUSA"/>
    <s v="CIWH"/>
    <n v="0"/>
    <n v="272457.61538461538"/>
    <n v="0"/>
  </r>
  <r>
    <x v="3"/>
    <s v="FG-CAE-HBC"/>
    <s v="FG-CAE-HBC-AS-0069"/>
    <s v="CAESAR P BLACK RED O3 BUSA"/>
    <s v="CIWH"/>
    <n v="0"/>
    <n v="272457.61538461538"/>
    <n v="0"/>
  </r>
  <r>
    <x v="3"/>
    <s v="FG-CAE-HBC"/>
    <s v="FG-CAE-HBC-AS-0075"/>
    <s v="CAESAR P CREAM BROWN OZ.051 BUSA"/>
    <s v="CIWH"/>
    <n v="0"/>
    <n v="272457.61538461538"/>
    <n v="0"/>
  </r>
  <r>
    <x v="3"/>
    <s v="FG-CAE-HBC"/>
    <s v="FG-CAE-HBC-AS-0079"/>
    <s v="CAESAR P CREAM RED N3"/>
    <s v="CIWH"/>
    <n v="0"/>
    <n v="272457.61538461538"/>
    <n v="0"/>
  </r>
  <r>
    <x v="3"/>
    <s v="FG-CAE-HBC"/>
    <s v="FG-CAE-HBC-AS-0081"/>
    <s v="CAESAR P GOLD BROWN N4"/>
    <s v="CIWH"/>
    <n v="0"/>
    <n v="272457.61538461538"/>
    <n v="0"/>
  </r>
  <r>
    <x v="3"/>
    <s v="FG-CAE-HBC"/>
    <s v="FG-CAE-HBC-AS-0089"/>
    <s v="CAESAR N BLUE L1 BORDIR"/>
    <s v="CIWH"/>
    <n v="90"/>
    <n v="272457.61538461538"/>
    <n v="24521185.384615384"/>
  </r>
  <r>
    <x v="3"/>
    <s v="FG-CAE-HBC"/>
    <s v="FG-CAE-HBC-AS-0090"/>
    <s v="CAESAR N BLACK D7 BUSA"/>
    <s v="CIWH"/>
    <n v="25"/>
    <n v="272457.61538461538"/>
    <n v="6811440.384615384"/>
  </r>
  <r>
    <x v="3"/>
    <s v="FG-CAE-HBC"/>
    <s v="FG-CAE-HBC-AS-0093"/>
    <s v="CAESAR MEMO N BLUE L1"/>
    <s v="CIWH"/>
    <n v="0"/>
    <n v="272457.61538461538"/>
    <n v="0"/>
  </r>
  <r>
    <x v="3"/>
    <s v="FG-CAE-HBC"/>
    <s v="FG-CAE-HBC-AS-0094"/>
    <s v="CAESAR P GOLD BLACK L7"/>
    <s v="CIWH"/>
    <n v="2"/>
    <n v="272457.61538461538"/>
    <n v="544915.23076923075"/>
  </r>
  <r>
    <x v="3"/>
    <s v="FG-CAE-HBC"/>
    <s v="FG-CAE-HBC-AS-0095"/>
    <s v="CAESAR P GREY RAL BLACK L7"/>
    <s v="CIWH"/>
    <n v="0"/>
    <n v="272457.61538461538"/>
    <n v="0"/>
  </r>
  <r>
    <x v="3"/>
    <s v="FG-CAE-HBC"/>
    <s v="FG-CAE-HBC-AS-0096"/>
    <s v="CAESAR P MILKY BLACK L7"/>
    <s v="CIWH"/>
    <n v="1"/>
    <n v="272457.61538461538"/>
    <n v="272457.61538461538"/>
  </r>
  <r>
    <x v="3"/>
    <s v="FG-CAE-HBC"/>
    <s v="FG-CAE-HBC-AS-0097"/>
    <s v="CAESAR P MILKY BLUE L1"/>
    <s v="CIWH"/>
    <n v="1"/>
    <n v="272457.61538461538"/>
    <n v="272457.61538461538"/>
  </r>
  <r>
    <x v="3"/>
    <s v="FG-CAE-HBC"/>
    <s v="FG-CAE-HBC-AS-0098"/>
    <s v="CAESAR N  BUSA BORDIR CILACAP AL12"/>
    <s v="CIWH"/>
    <n v="0"/>
    <n v="272457.61538461538"/>
    <n v="0"/>
  </r>
  <r>
    <x v="3"/>
    <s v="FG-CAE-HBC"/>
    <s v="FG-CAE-HBC-AS-0101"/>
    <s v="CAESAR N MEMO BLUE AL12"/>
    <s v="CIWH"/>
    <n v="20"/>
    <n v="272457.61538461538"/>
    <n v="5449152.307692308"/>
  </r>
  <r>
    <x v="3"/>
    <s v="FG-CAE-HBC"/>
    <s v="FG-CAE-HBC-AS-0102"/>
    <s v="CAESAR N BLUE O1 BORDIR"/>
    <s v="CIWH"/>
    <n v="0"/>
    <n v="272457.61538461538"/>
    <n v="0"/>
  </r>
  <r>
    <x v="3"/>
    <s v="FG-CAE-HBC"/>
    <s v="FG-CAE-HBC-AS-0103"/>
    <s v="CAESAR P BLACK BLUE L1 BUSA"/>
    <s v="CIWH"/>
    <n v="10"/>
    <n v="272457.61538461538"/>
    <n v="2724576.153846154"/>
  </r>
  <r>
    <x v="3"/>
    <s v="FG-CAE-HBC"/>
    <s v="FG-CAE-HBC-AS-0105"/>
    <s v="CAESAR N L1 BORDIR + MIKA"/>
    <s v="CIWH"/>
    <n v="191"/>
    <n v="272457.61538461538"/>
    <n v="52039404.538461536"/>
  </r>
  <r>
    <x v="3"/>
    <s v="FG-CAE-HBC"/>
    <s v="FG-CAE-HBC-AS-0106"/>
    <s v="CAESAR MEMO N RED N3"/>
    <s v="CIWH"/>
    <n v="0"/>
    <n v="272457.61538461538"/>
    <n v="0"/>
  </r>
  <r>
    <x v="3"/>
    <s v="FG-CAE-HBC"/>
    <s v="FG-CAE-HBC-AS-0107"/>
    <s v="CAESAR P BLACK GREY L2 + MIKA"/>
    <s v="CIWH"/>
    <n v="0"/>
    <n v="272457.61538461538"/>
    <n v="0"/>
  </r>
  <r>
    <x v="3"/>
    <s v="FG-CAE-HBC"/>
    <s v="FG-CAE-HBC-AS-0108"/>
    <s v="CAESAR N RED N3 BORDIR"/>
    <s v="CIWH"/>
    <n v="0"/>
    <n v="272457.61538461538"/>
    <n v="0"/>
  </r>
  <r>
    <x v="3"/>
    <s v="FG-CAE-HBC"/>
    <s v="FG-CAE-HBC-AS-0110"/>
    <s v="CAESAR N GREEN L6 BORDIR"/>
    <s v="CIWH"/>
    <n v="0"/>
    <n v="272457.61538461538"/>
    <n v="0"/>
  </r>
  <r>
    <x v="3"/>
    <s v="FG-CAE-HBC"/>
    <s v="FG-CAE-HBC-AS-0111"/>
    <s v="CAESAR N BLUE L1 CPRO + MIKA"/>
    <s v="CIWH"/>
    <n v="4"/>
    <n v="272457.61538461538"/>
    <n v="1089830.4615384615"/>
  </r>
  <r>
    <x v="3"/>
    <s v="FG-CAE-HBC"/>
    <s v="FG-CAE-HBC-AS-0112"/>
    <s v="CAESAR P BLACK BLACK L7 BUSA"/>
    <s v="CIWH"/>
    <n v="31"/>
    <n v="272457.61538461538"/>
    <n v="8446186.0769230761"/>
  </r>
  <r>
    <x v="3"/>
    <s v="FG-CAE-HBC"/>
    <s v="FG-CAE-HBC-AS-0113"/>
    <s v="CAESAR MEMO N BLACK L7"/>
    <s v="CIWH"/>
    <n v="0"/>
    <n v="272457.61538461538"/>
    <n v="0"/>
  </r>
  <r>
    <x v="3"/>
    <s v="FG-CAE-HBC"/>
    <s v="FG-CAE-HBC-AS-0114"/>
    <s v="CAESAR P BLACK RED N3 BUSA"/>
    <s v="CIWH"/>
    <n v="2"/>
    <n v="272457.61538461538"/>
    <n v="544915.23076923075"/>
  </r>
  <r>
    <x v="3"/>
    <s v="FG-CAE-HBC"/>
    <s v="FG-CAE-HBC-AS-0115"/>
    <s v="CAESAR P BLACK GREEN O6 BORDIR"/>
    <s v="CIWH"/>
    <n v="0"/>
    <n v="272457.61538461538"/>
    <n v="0"/>
  </r>
  <r>
    <x v="3"/>
    <s v="FG-CAE-HBC"/>
    <s v="FG-CAE-HBC-AS-0116"/>
    <s v="CAESAR N BROWN N4 BUSA BORDIR"/>
    <s v="CIWH"/>
    <n v="0"/>
    <n v="272457.61538461538"/>
    <n v="0"/>
  </r>
  <r>
    <x v="3"/>
    <s v="FG-CAE-HBC"/>
    <s v="FG-CAE-HBC-AS-0117"/>
    <s v="CAESAR N BLUE L1 CPRO BORDIR + KANTUNG"/>
    <s v="CIWH"/>
    <n v="0"/>
    <n v="272457.61538461538"/>
    <n v="0"/>
  </r>
  <r>
    <x v="3"/>
    <s v="FG-CAE-HBC"/>
    <s v="FG-CAE-HBC-AS-0119"/>
    <s v="CAESAR N YELLOW L8 CPRO"/>
    <s v="CIWH"/>
    <n v="0"/>
    <n v="272457.61538461538"/>
    <n v="0"/>
  </r>
  <r>
    <x v="4"/>
    <s v="FG-CAL-FOC"/>
    <s v="FG-CAL-FOC-AS-0004"/>
    <s v="CAL P SILVER GREY L2"/>
    <s v="CIWH"/>
    <n v="2"/>
    <n v="229574.5"/>
    <n v="459149"/>
  </r>
  <r>
    <x v="4"/>
    <s v="FG-CAL-FOC"/>
    <s v="FG-CAL-FOC-AS-0005"/>
    <s v="CAL P SILVER GREEN O6"/>
    <s v="CIWH"/>
    <n v="2"/>
    <n v="229574.5"/>
    <n v="459149"/>
  </r>
  <r>
    <x v="4"/>
    <s v="FG-CAL-FOC"/>
    <s v="FG-CAL-FOC-AS-0006"/>
    <s v="CAL P SILVER GREEN L6"/>
    <s v="CIWH"/>
    <n v="8"/>
    <n v="229574.5"/>
    <n v="1836596"/>
  </r>
  <r>
    <x v="4"/>
    <s v="FG-CAL-FOC"/>
    <s v="FG-CAL-FOC-AS-0007"/>
    <s v="CAL P SILVER CREAM N5"/>
    <s v="CIWH"/>
    <n v="1"/>
    <n v="229574.5"/>
    <n v="229574.5"/>
  </r>
  <r>
    <x v="4"/>
    <s v="FG-CAL-FOC"/>
    <s v="FG-CAL-FOC-AS-0008"/>
    <s v="CAL P SILVER RED N3"/>
    <s v="CIWH"/>
    <n v="2"/>
    <n v="229574.5"/>
    <n v="459149"/>
  </r>
  <r>
    <x v="4"/>
    <s v="FG-CAL-FOC"/>
    <s v="FG-CAL-FOC-AS-0009"/>
    <s v="CAL P SILVER BROWN N4"/>
    <s v="CIWH"/>
    <n v="1"/>
    <n v="229574.5"/>
    <n v="229574.5"/>
  </r>
  <r>
    <x v="4"/>
    <s v="FG-CAL-FOC"/>
    <s v="FG-CAL-FOC-AS-0013"/>
    <s v="CAL P SILVER BLACK O7"/>
    <s v="CIWH"/>
    <n v="2"/>
    <n v="229574.5"/>
    <n v="459149"/>
  </r>
  <r>
    <x v="4"/>
    <s v="FG-CAL-FOC"/>
    <s v="FG-CAL-FOC-AS-0014"/>
    <s v="CAL P SILVER BLACK L7"/>
    <s v="CIWH"/>
    <n v="3"/>
    <n v="229574.5"/>
    <n v="688723.5"/>
  </r>
  <r>
    <x v="5"/>
    <s v="FG-CAV-HBR"/>
    <s v="FG-CAV-HBR-AS-0001"/>
    <s v="CAVIS P CREAM BLUE L1"/>
    <s v="CIWH"/>
    <n v="185"/>
    <n v="258025.07142857142"/>
    <n v="47734638.214285716"/>
  </r>
  <r>
    <x v="5"/>
    <s v="FG-CAV-HBR"/>
    <s v="FG-CAV-HBR-AS-0002"/>
    <s v="CAVIS P CREAM GREY L2"/>
    <s v="CIWH"/>
    <n v="20"/>
    <n v="258025.07142857142"/>
    <n v="5160501.4285714282"/>
  </r>
  <r>
    <x v="5"/>
    <s v="FG-CAV-HBR"/>
    <s v="FG-CAV-HBR-AS-0003"/>
    <s v="CAVIS P CREAM GREEN L6"/>
    <s v="CIWH"/>
    <n v="38"/>
    <n v="258025.07142857142"/>
    <n v="9804952.7142857146"/>
  </r>
  <r>
    <x v="5"/>
    <s v="FG-CAV-HBR"/>
    <s v="FG-CAV-HBR-AS-0004"/>
    <s v="CAVIS P CREAM BLACK L7"/>
    <s v="CIWH"/>
    <n v="2"/>
    <n v="258025.07142857142"/>
    <n v="516050.14285714284"/>
  </r>
  <r>
    <x v="5"/>
    <s v="FG-CAV-HBR"/>
    <s v="FG-CAV-HBR-AS-0005"/>
    <s v="CAVIS P CREAM RED N3"/>
    <s v="CIWH"/>
    <n v="88"/>
    <n v="258025.07142857142"/>
    <n v="22706206.285714284"/>
  </r>
  <r>
    <x v="5"/>
    <s v="FG-CAV-HBR"/>
    <s v="FG-CAV-HBR-AS-0006"/>
    <s v="CAVIS P CREAM BROWN N4"/>
    <s v="CIWH"/>
    <n v="435"/>
    <n v="258025.07142857142"/>
    <n v="112240906.07142857"/>
  </r>
  <r>
    <x v="5"/>
    <s v="FG-CAV-HBR"/>
    <s v="FG-CAV-HBR-AS-0007"/>
    <s v="CAVIS P CREAM CREAM N5"/>
    <s v="CIWH"/>
    <n v="48"/>
    <n v="258025.07142857142"/>
    <n v="12385203.428571429"/>
  </r>
  <r>
    <x v="5"/>
    <s v="FG-CAV-HBR"/>
    <s v="FG-CAV-HBR-AS-0008"/>
    <s v="CAVIS P CREAM BLACK O7"/>
    <s v="CIWH"/>
    <n v="4"/>
    <n v="258025.07142857142"/>
    <n v="1032100.2857142857"/>
  </r>
  <r>
    <x v="5"/>
    <s v="FG-CAV-HBR"/>
    <s v="FG-CAV-HBR-AS-0009"/>
    <s v="CAVIS P CREAM RED O3"/>
    <s v="CIWH"/>
    <n v="0"/>
    <n v="258025.07142857142"/>
    <n v="0"/>
  </r>
  <r>
    <x v="5"/>
    <s v="FG-CAV-HBR"/>
    <s v="FG-CAV-HBR-AS-0013"/>
    <s v="CAVIS P CREAM GREEN O6"/>
    <s v="CIWH"/>
    <n v="50"/>
    <n v="258025.07142857142"/>
    <n v="12901253.571428571"/>
  </r>
  <r>
    <x v="5"/>
    <s v="FG-CAV-HBR"/>
    <s v="FG-CAV-HBR-AS-0015"/>
    <s v="CAVIS P BLACK RED O3"/>
    <s v="CIWH"/>
    <n v="8"/>
    <n v="258025.07142857142"/>
    <n v="2064200.5714285714"/>
  </r>
  <r>
    <x v="5"/>
    <s v="FG-CAV-HBR"/>
    <s v="FG-CAV-HBR-AS-0018"/>
    <s v="CAVIS P CREAM CREAM O5"/>
    <s v="CIWH"/>
    <n v="4"/>
    <n v="258025.07142857142"/>
    <n v="1032100.2857142857"/>
  </r>
  <r>
    <x v="5"/>
    <s v="FG-CAV-HBR"/>
    <s v="FG-CAV-HBR-AS-0020"/>
    <s v="CAVIS P BLACK BLACK L7"/>
    <s v="CIWH"/>
    <n v="28"/>
    <n v="258025.07142857142"/>
    <n v="7224702"/>
  </r>
  <r>
    <x v="5"/>
    <s v="FG-CAV-HBR"/>
    <s v="FG-CAV-HBR-AS-0021"/>
    <s v="CAVIS P CREAM BROWN O4 OZ.051"/>
    <s v="CIWH"/>
    <n v="0"/>
    <n v="258025.07142857142"/>
    <n v="0"/>
  </r>
  <r>
    <x v="5"/>
    <s v="FG-CAV-HBR"/>
    <s v="FG-CAV-HBR-AS-0034"/>
    <s v="CAVIS P CREAM ORANGE L12"/>
    <s v="CIWH"/>
    <n v="0"/>
    <n v="258025.07142857142"/>
    <n v="0"/>
  </r>
  <r>
    <x v="5"/>
    <s v="FG-CAV-HBR"/>
    <s v="FG-CAV-HBR-AS-0039"/>
    <s v="CAVIS P IVORY BLUE L1"/>
    <s v="CIWH"/>
    <n v="0"/>
    <n v="258025.07142857142"/>
    <n v="0"/>
  </r>
  <r>
    <x v="5"/>
    <s v="FG-CAV-HBR"/>
    <s v="FG-CAV-HBR-AS-0041"/>
    <s v="CAVIS  P CREAM STMM GREEN L6"/>
    <s v="CIWH"/>
    <n v="26"/>
    <n v="258025.07142857142"/>
    <n v="6708651.8571428573"/>
  </r>
  <r>
    <x v="5"/>
    <s v="FG-CAV-HBR"/>
    <s v="FG-CAV-HBR-AS-0043"/>
    <s v="CAVIS P CREAM MEMO STMM BLUE L1"/>
    <s v="CIWH"/>
    <n v="0"/>
    <n v="258025.07142857142"/>
    <n v="0"/>
  </r>
  <r>
    <x v="5"/>
    <s v="FG-CAV-HBR"/>
    <s v="FG-CAV-HBR-AS-0046"/>
    <s v="CAVIS P BLACK BLACK L7 BORDIR"/>
    <s v="CIWH"/>
    <n v="0"/>
    <n v="258025.07142857142"/>
    <n v="0"/>
  </r>
  <r>
    <x v="2"/>
    <s v="FG-CAV-SCH"/>
    <s v="FG-CAV-SCH-AS-0001"/>
    <s v="CAVIS MEMO P CREAM BLACK L7"/>
    <s v="CIWH"/>
    <n v="0"/>
    <n v="385128.25"/>
    <n v="0"/>
  </r>
  <r>
    <x v="2"/>
    <s v="FG-CAV-SCH"/>
    <s v="FG-CAV-SCH-AS-0003"/>
    <s v="CAVIS MEMO P CREAM BLUE L1"/>
    <s v="CIWH"/>
    <n v="7"/>
    <n v="385128.25"/>
    <n v="2695897.75"/>
  </r>
  <r>
    <x v="2"/>
    <s v="FG-CAV-SCH"/>
    <s v="FG-CAV-SCH-AS-0004"/>
    <s v="CAVIS MEMO P CREAM RED N3"/>
    <s v="CIWH"/>
    <n v="0"/>
    <n v="385128.25"/>
    <n v="0"/>
  </r>
  <r>
    <x v="2"/>
    <s v="FG-CAV-SCH"/>
    <s v="FG-CAV-SCH-AS-0005"/>
    <s v="CAVIS MEMO P CREAM BROWN N4"/>
    <s v="CIWH"/>
    <n v="96"/>
    <n v="385128.25"/>
    <n v="36972312"/>
  </r>
  <r>
    <x v="2"/>
    <s v="FG-CAV-SCH"/>
    <s v="FG-CAV-SCH-AS-0008"/>
    <s v="CAVIS MEMO P CREAM RED O3"/>
    <s v="CIWH"/>
    <n v="1"/>
    <n v="385128.25"/>
    <n v="385128.25"/>
  </r>
  <r>
    <x v="6"/>
    <s v="FG-CHI-OTH"/>
    <s v="FG-CHI-OTH-SD-0001"/>
    <s v="RAIL CHIBA M 106"/>
    <s v="CIWH"/>
    <n v="0"/>
    <n v="3582250"/>
    <n v="0"/>
  </r>
  <r>
    <x v="7"/>
    <s v="FG-CHI-STO"/>
    <s v="FG-CHI-STO-SD-0001"/>
    <s v="CHIBA FILLING 3D LIGHT GREY"/>
    <s v="CIWH"/>
    <n v="4"/>
    <n v="5046484.3636363633"/>
    <n v="20185937.454545453"/>
  </r>
  <r>
    <x v="7"/>
    <s v="FG-CHI-STO"/>
    <s v="FG-CHI-STO-SD-0002"/>
    <s v="CHIBA FILLING 4D LIGHT GREY"/>
    <s v="CIWH"/>
    <n v="0"/>
    <n v="5046484.3636363633"/>
    <n v="0"/>
  </r>
  <r>
    <x v="7"/>
    <s v="FG-CHI-STO"/>
    <s v="FG-CHI-STO-SD-0003"/>
    <s v="CHIBA SW 1830 LIGHT GREY"/>
    <s v="CIWH"/>
    <n v="6"/>
    <n v="5046484.3636363633"/>
    <n v="30278906.18181818"/>
  </r>
  <r>
    <x v="7"/>
    <s v="FG-CHI-STO"/>
    <s v="FG-CHI-STO-SD-0004"/>
    <s v="CHIBA SW 915 LIGHT GREY"/>
    <s v="CIWH"/>
    <n v="0"/>
    <n v="5046484.3636363633"/>
    <n v="0"/>
  </r>
  <r>
    <x v="7"/>
    <s v="FG-CHI-STO"/>
    <s v="FG-CHI-STO-SD-0005"/>
    <s v="CHIBA SL 1830 LIGHT GREY"/>
    <s v="CIWH"/>
    <n v="5"/>
    <n v="5046484.3636363633"/>
    <n v="25232421.818181816"/>
  </r>
  <r>
    <x v="7"/>
    <s v="FG-CHI-STO"/>
    <s v="FG-CHI-STO-SD-0006"/>
    <s v="CHIBA SL 915 LIGHT GREY"/>
    <s v="CIWH"/>
    <n v="5"/>
    <n v="5046484.3636363633"/>
    <n v="25232421.818181816"/>
  </r>
  <r>
    <x v="7"/>
    <s v="FG-CHI-STO"/>
    <s v="FG-CHI-STO-SD-0007"/>
    <s v="CHIBA SL 1830 G LIGHT GREY"/>
    <s v="CIWH"/>
    <n v="1"/>
    <n v="5046484.3636363633"/>
    <n v="5046484.3636363633"/>
  </r>
  <r>
    <x v="7"/>
    <s v="FG-CHI-STO"/>
    <s v="FG-CHI-STO-SD-0008"/>
    <s v="CHIBA SL 915 G LIGHT GREY"/>
    <s v="CIWH"/>
    <n v="0"/>
    <n v="5046484.3636363633"/>
    <n v="0"/>
  </r>
  <r>
    <x v="7"/>
    <s v="FG-CHI-STO"/>
    <s v="FG-CHI-STO-SD-0009"/>
    <s v="CHIBA M 106 LIGHT GREY"/>
    <s v="CIWH"/>
    <n v="4"/>
    <n v="5046484.3636363633"/>
    <n v="20185937.454545453"/>
  </r>
  <r>
    <x v="7"/>
    <s v="FG-CHI-STO"/>
    <s v="FG-CHI-STO-SD-0010"/>
    <s v="CHIBA M 108 LIGHT GREY"/>
    <s v="CIWH"/>
    <n v="6"/>
    <n v="5046484.3636363633"/>
    <n v="30278906.18181818"/>
  </r>
  <r>
    <x v="7"/>
    <s v="FG-CHI-STO"/>
    <s v="FG-CHI-STO-SD-0011"/>
    <s v="CHIBA AT 206 LIGHT GREY"/>
    <s v="CIWH"/>
    <n v="0"/>
    <n v="5046484.3636363633"/>
    <n v="0"/>
  </r>
  <r>
    <x v="7"/>
    <s v="FG-CHI-STO"/>
    <s v="FG-CHI-STO-SD-0013"/>
    <s v="CHIBA LOCKER LC 9"/>
    <s v="CIWH"/>
    <n v="18"/>
    <n v="5046484.3636363633"/>
    <n v="90836718.545454532"/>
  </r>
  <r>
    <x v="7"/>
    <s v="FG-CHI-STO"/>
    <s v="FG-CHI-STO-SD-0014"/>
    <s v="CHIBA LOCKER LC 12"/>
    <s v="CIWH"/>
    <n v="51"/>
    <n v="5046484.3636363633"/>
    <n v="257370702.54545453"/>
  </r>
  <r>
    <x v="7"/>
    <s v="FG-CHI-STO"/>
    <s v="FG-CHI-STO-SD-0015"/>
    <s v="CHIBA LOCKER LC 3"/>
    <s v="CIWH"/>
    <n v="58"/>
    <n v="5046484.3636363633"/>
    <n v="292696093.09090906"/>
  </r>
  <r>
    <x v="7"/>
    <s v="FG-CHI-STO"/>
    <s v="FG-CHI-STO-SD-0016"/>
    <s v="CHIBA LOCKER LC 4"/>
    <s v="CIWH"/>
    <n v="48"/>
    <n v="5046484.3636363633"/>
    <n v="242231249.45454544"/>
  </r>
  <r>
    <x v="7"/>
    <s v="FG-CHI-STO"/>
    <s v="FG-CHI-STO-SD-0017"/>
    <s v="CHIBA SC 202 COSTUM WHITE"/>
    <s v="CIWH"/>
    <n v="0"/>
    <n v="5046484.3636363633"/>
    <n v="0"/>
  </r>
  <r>
    <x v="7"/>
    <s v="FG-CHI-STO"/>
    <s v="FG-CHI-STO-SD-0018"/>
    <s v="CHIBA SC 201 P WHITE"/>
    <s v="CIWH"/>
    <n v="0"/>
    <n v="5046484.3636363633"/>
    <n v="0"/>
  </r>
  <r>
    <x v="7"/>
    <s v="FG-CHI-STO"/>
    <s v="FG-CHI-STO-SD-0019"/>
    <s v="CHIBA SD 204 P WHITE"/>
    <s v="CIWH"/>
    <n v="0"/>
    <n v="5046484.3636363633"/>
    <n v="0"/>
  </r>
  <r>
    <x v="7"/>
    <s v="FG-CHI-STO"/>
    <s v="FG-CHI-STO-SD-0020"/>
    <s v="CHIBA SL 1830 COM"/>
    <s v="CIWH"/>
    <n v="0"/>
    <n v="5046484.3636363633"/>
    <n v="0"/>
  </r>
  <r>
    <x v="7"/>
    <s v="FG-CHI-STO"/>
    <s v="FG-CHI-STO-SD-0021"/>
    <s v="CHIBA SW 1830 COM"/>
    <s v="CIWH"/>
    <n v="0"/>
    <n v="5046484.3636363633"/>
    <n v="0"/>
  </r>
  <r>
    <x v="7"/>
    <s v="FG-CHI-STO"/>
    <s v="FG-CHI-STO-SD-0023"/>
    <s v="CHIBA WR SL 1830 M"/>
    <s v="CIWH"/>
    <n v="10"/>
    <n v="5046484.3636363633"/>
    <n v="50464843.636363633"/>
  </r>
  <r>
    <x v="7"/>
    <s v="FG-CHI-STO"/>
    <s v="FG-CHI-STO-SD-0024"/>
    <s v="CHIBA SWN 1200 LIGHT GRAY"/>
    <s v="CIWH"/>
    <n v="0"/>
    <n v="5046484.3636363633"/>
    <n v="0"/>
  </r>
  <r>
    <x v="7"/>
    <s v="FG-CHI-STO"/>
    <s v="FG-CHI-STO-SD-0025"/>
    <s v="CHIBA LOCKER HYUNDAI 20X90X15 GRAY"/>
    <s v="CIWH"/>
    <n v="0"/>
    <n v="5046484.3636363633"/>
    <n v="0"/>
  </r>
  <r>
    <x v="7"/>
    <s v="FG-CHI-STO"/>
    <s v="FG-CHI-STO-SD-0026"/>
    <s v="CHIBA WR SW 1830 LIGHT GRAY"/>
    <s v="CIWH"/>
    <n v="141"/>
    <n v="5046484.3636363633"/>
    <n v="711554295.27272725"/>
  </r>
  <r>
    <x v="7"/>
    <s v="FG-CHI-STO"/>
    <s v="FG-CHI-STO-SD-0027"/>
    <s v="CHIBA LBD SP 1820 LIGHT GRAY"/>
    <s v="CIWH"/>
    <n v="0"/>
    <n v="5046484.3636363633"/>
    <n v="0"/>
  </r>
  <r>
    <x v="7"/>
    <s v="FG-CHI-STO"/>
    <s v="FG-CHI-STO-SD-0028"/>
    <s v="CHIBA LB NS 350 LIGHT GRAY"/>
    <s v="CIWH"/>
    <n v="0"/>
    <n v="5046484.3636363633"/>
    <n v="0"/>
  </r>
  <r>
    <x v="7"/>
    <s v="FG-CHI-STO"/>
    <s v="FG-CHI-STO-SD-0029"/>
    <s v="CHIBA SW 1830 + GANTUNGAN BAJU"/>
    <s v="CIWH"/>
    <n v="0"/>
    <n v="5046484.3636363633"/>
    <n v="0"/>
  </r>
  <r>
    <x v="7"/>
    <s v="FG-CHI-STO"/>
    <s v="FG-CHI-STO-SD-0030"/>
    <s v="CHIBA LOCKER MSIG P WHITE PHILIP"/>
    <s v="CIWH"/>
    <n v="0"/>
    <n v="5046484.3636363633"/>
    <n v="0"/>
  </r>
  <r>
    <x v="7"/>
    <s v="FG-CHI-STO"/>
    <s v="FG-CHI-STO-SD-0031"/>
    <s v="CHIBA LBS SP 2590"/>
    <s v="CIWH"/>
    <n v="0"/>
    <n v="5046484.3636363633"/>
    <n v="0"/>
  </r>
  <r>
    <x v="7"/>
    <s v="FG-CHI-STO"/>
    <s v="FG-CHI-STO-SD-0032"/>
    <s v="CHIBA LOCKER LC 2"/>
    <s v="CIWH"/>
    <n v="0"/>
    <n v="5046484.3636363633"/>
    <n v="0"/>
  </r>
  <r>
    <x v="7"/>
    <s v="FG-CHI-STO"/>
    <s v="FG-CHI-STO-SD-0033"/>
    <s v="CHIBA SW 1830 M"/>
    <s v="CIWH"/>
    <n v="0"/>
    <n v="5046484.3636363633"/>
    <n v="0"/>
  </r>
  <r>
    <x v="7"/>
    <s v="FG-CHI-STO"/>
    <s v="FG-CHI-STO-SD-0034"/>
    <s v="CHIBA LBD PW 2590 LIGHT GRAY"/>
    <s v="CIWH"/>
    <n v="0"/>
    <n v="5046484.3636363633"/>
    <n v="0"/>
  </r>
  <r>
    <x v="7"/>
    <s v="FG-CHI-STO"/>
    <s v="FG-CHI-STO-SD-0035"/>
    <s v="CHIBA ORGANIZER P LIGHT GRAY"/>
    <s v="CIWH"/>
    <n v="0"/>
    <n v="5046484.3636363633"/>
    <n v="0"/>
  </r>
  <r>
    <x v="7"/>
    <s v="FG-CHI-STO"/>
    <s v="FG-CHI-STO-SD-0036"/>
    <s v="RACK BESI HD 200"/>
    <s v="CIWH"/>
    <n v="0"/>
    <n v="5046484.3636363633"/>
    <n v="0"/>
  </r>
  <r>
    <x v="7"/>
    <s v="FG-CHI-STO"/>
    <s v="FG-CHI-STO-SD-0037"/>
    <s v="AMBALAN CHIBA SW 915"/>
    <s v="CIWH"/>
    <n v="0"/>
    <n v="5046484.3636363633"/>
    <n v="0"/>
  </r>
  <r>
    <x v="7"/>
    <s v="FG-CHI-STO"/>
    <s v="FG-CHI-STO-SD-0038"/>
    <s v="CHIBA WR SW 1830 M LIGHT GRAY"/>
    <s v="CIWH"/>
    <n v="0"/>
    <n v="5046484.3636363633"/>
    <n v="0"/>
  </r>
  <r>
    <x v="7"/>
    <s v="FG-CHI-STO"/>
    <s v="FG-CHI-STO-SD-0041"/>
    <s v="CHIBA PPF A06"/>
    <s v="CIWH"/>
    <n v="0"/>
    <n v="5046484.3636363633"/>
    <n v="0"/>
  </r>
  <r>
    <x v="7"/>
    <s v="FG-CHI-STO"/>
    <s v="FG-CHI-STO-SD-0042"/>
    <s v="CHIBA M 108 COSTUM P LIGHT GREY"/>
    <s v="CIWH"/>
    <n v="0"/>
    <n v="5046484.3636363633"/>
    <n v="0"/>
  </r>
  <r>
    <x v="7"/>
    <s v="FG-CHI-STO"/>
    <s v="FG-CHI-STO-SD-0045"/>
    <s v="CHIBA LC 12 NUMERIC LIGHT GREY"/>
    <s v="CIWH"/>
    <n v="0"/>
    <n v="5046484.3636363633"/>
    <n v="0"/>
  </r>
  <r>
    <x v="7"/>
    <s v="FG-CHI-STO"/>
    <s v="FG-CHI-STO-SD-0046"/>
    <s v="AMBALAN CHIBA SL1830 G"/>
    <s v="CIWH"/>
    <n v="1"/>
    <n v="5046484.3636363633"/>
    <n v="5046484.3636363633"/>
  </r>
  <r>
    <x v="7"/>
    <s v="FG-CHI-STO"/>
    <s v="FG-CHI-STO-SD-0050"/>
    <s v="CHIBA LBD PW 1820 WHITE SHELF"/>
    <s v="CIWH"/>
    <n v="0"/>
    <n v="5046484.3636363633"/>
    <n v="0"/>
  </r>
  <r>
    <x v="0"/>
    <s v="FG-CHI-WNM"/>
    <s v="FG-CHI-WNM-SD-0001"/>
    <s v="CHIBA DESK 7014"/>
    <s v="CIWH"/>
    <n v="4"/>
    <n v="2337950"/>
    <n v="9351800"/>
  </r>
  <r>
    <x v="0"/>
    <s v="FG-CHI-WNM"/>
    <s v="FG-CHI-WNM-SD-0002"/>
    <s v="CHIBA DESK 7012 W"/>
    <s v="CIWH"/>
    <n v="0"/>
    <n v="2337950"/>
    <n v="0"/>
  </r>
  <r>
    <x v="5"/>
    <s v="FG-COF-HBR"/>
    <s v="FG-COF-HBR-AS-0001"/>
    <s v="COFFEE TABLE T 60 PL P GREY MAPLE"/>
    <s v="CIWH"/>
    <n v="5"/>
    <n v="418139"/>
    <n v="2090695"/>
  </r>
  <r>
    <x v="5"/>
    <s v="FG-COF-HBR"/>
    <s v="FG-COF-HBR-AS-0002"/>
    <s v="COFFEE TABLE T 60 P BLACK BROWN KOTATSU"/>
    <s v="CIWH"/>
    <n v="5"/>
    <n v="418139"/>
    <n v="2090695"/>
  </r>
  <r>
    <x v="5"/>
    <s v="FG-COF-HBR"/>
    <s v="FG-COF-HBR-AS-0004"/>
    <s v="COFFE TABLE T60 NE"/>
    <s v="CIWH"/>
    <n v="0"/>
    <n v="418139"/>
    <n v="0"/>
  </r>
  <r>
    <x v="5"/>
    <s v="FG-COF-HBR"/>
    <s v="FG-COF-HBR-AS-0005"/>
    <s v="COFFE TABLE R 75 P GREY MAPLE"/>
    <s v="CIWH"/>
    <n v="0"/>
    <n v="418139"/>
    <n v="0"/>
  </r>
  <r>
    <x v="5"/>
    <s v="FG-COF-HBR"/>
    <s v="FG-COF-HBR-AS-0006"/>
    <s v="COFFEE TABLE T 60 PL P BLACK MAPLE"/>
    <s v="CIWH"/>
    <n v="15"/>
    <n v="418139"/>
    <n v="6272085"/>
  </r>
  <r>
    <x v="5"/>
    <s v="FG-COF-HBR"/>
    <s v="FG-COF-HBR-AS-0008"/>
    <s v="COFFEE TABLE T 60 P BLACK MAPLE"/>
    <s v="CIWH"/>
    <n v="19"/>
    <n v="418139"/>
    <n v="7944641"/>
  </r>
  <r>
    <x v="5"/>
    <s v="FG-COF-HBR"/>
    <s v="FG-COF-HBR-AS-0009"/>
    <s v="COFFE TABLE R 75 P BLACK MAPLE"/>
    <s v="CIWH"/>
    <n v="0"/>
    <n v="418139"/>
    <n v="0"/>
  </r>
  <r>
    <x v="5"/>
    <s v="FG-COF-HBR"/>
    <s v="FG-COF-HBR-AS-0013"/>
    <s v="COFFEE TABLE T60 DARK BROWN"/>
    <s v="CIWH"/>
    <n v="6"/>
    <n v="418139"/>
    <n v="2508834"/>
  </r>
  <r>
    <x v="5"/>
    <s v="FG-COF-HBR"/>
    <s v="FG-COF-HBR-AS-0014"/>
    <s v="COFFE TABLE R 75 COST 45  P BLACK MAPLE"/>
    <s v="CIWH"/>
    <n v="0"/>
    <n v="418139"/>
    <n v="0"/>
  </r>
  <r>
    <x v="5"/>
    <s v="FG-COF-HBR"/>
    <s v="FG-COF-HBR-AS-0015"/>
    <s v="COFFEE TABLE R-75 P BLACK PASTEL OAK"/>
    <s v="CIWH"/>
    <n v="1"/>
    <n v="418139"/>
    <n v="418139"/>
  </r>
  <r>
    <x v="5"/>
    <s v="FG-COF-HBR"/>
    <s v="FG-COF-HBR-AS-0016"/>
    <s v="COFFE TABLE R 75 P BLACK GREY"/>
    <s v="CIWH"/>
    <n v="0"/>
    <n v="418139"/>
    <n v="0"/>
  </r>
  <r>
    <x v="7"/>
    <s v="FG-COL-STO"/>
    <s v="FG-COL-STO-WL-0001"/>
    <s v="COLOUR BOX 35 WHITE"/>
    <s v="CIWH"/>
    <n v="0"/>
    <n v="67020.21428571429"/>
    <n v="0"/>
  </r>
  <r>
    <x v="7"/>
    <s v="FG-COL-STO"/>
    <s v="FG-COL-STO-WL-0002"/>
    <s v="COLOUR BOX 35 ORANGE"/>
    <s v="CIWH"/>
    <n v="23"/>
    <n v="67020.21428571429"/>
    <n v="1541464.9285714286"/>
  </r>
  <r>
    <x v="7"/>
    <s v="FG-COL-STO"/>
    <s v="FG-COL-STO-WL-0003"/>
    <s v="COLOUR BOX 35 GREEN"/>
    <s v="CIWH"/>
    <n v="0"/>
    <n v="67020.21428571429"/>
    <n v="0"/>
  </r>
  <r>
    <x v="7"/>
    <s v="FG-COL-STO"/>
    <s v="FG-COL-STO-WL-0004"/>
    <s v="COLOUR BOX 35 BLACK"/>
    <s v="CIWH"/>
    <n v="0"/>
    <n v="67020.21428571429"/>
    <n v="0"/>
  </r>
  <r>
    <x v="7"/>
    <s v="FG-COL-STO"/>
    <s v="FG-COL-STO-WL-0005"/>
    <s v="COLOUR BOX 35 MAGENTA"/>
    <s v="CIWH"/>
    <n v="0"/>
    <n v="67020.21428571429"/>
    <n v="0"/>
  </r>
  <r>
    <x v="7"/>
    <s v="FG-COL-STO"/>
    <s v="FG-COL-STO-WL-0006"/>
    <s v="COLOUR BOX 35 D WHITE"/>
    <s v="CIWH"/>
    <n v="0"/>
    <n v="67020.21428571429"/>
    <n v="0"/>
  </r>
  <r>
    <x v="7"/>
    <s v="FG-COL-STO"/>
    <s v="FG-COL-STO-WL-0007"/>
    <s v="COLOUR BOX 35 D ORANGE"/>
    <s v="CIWH"/>
    <n v="0"/>
    <n v="67020.21428571429"/>
    <n v="0"/>
  </r>
  <r>
    <x v="7"/>
    <s v="FG-COL-STO"/>
    <s v="FG-COL-STO-WL-0008"/>
    <s v="COLOUR BOX 35 D GREEN"/>
    <s v="CIWH"/>
    <n v="1"/>
    <n v="67020.21428571429"/>
    <n v="67020.21428571429"/>
  </r>
  <r>
    <x v="7"/>
    <s v="FG-COL-STO"/>
    <s v="FG-COL-STO-WL-0009"/>
    <s v="COLOUR BOX 35 D BLACK"/>
    <s v="CIWH"/>
    <n v="0"/>
    <n v="67020.21428571429"/>
    <n v="0"/>
  </r>
  <r>
    <x v="7"/>
    <s v="FG-COL-STO"/>
    <s v="FG-COL-STO-WL-0010"/>
    <s v="COLOUR BOX 35 D MAGENTA"/>
    <s v="CIWH"/>
    <n v="1"/>
    <n v="67020.21428571429"/>
    <n v="67020.21428571429"/>
  </r>
  <r>
    <x v="7"/>
    <s v="FG-COL-STO"/>
    <s v="FG-COL-STO-WL-0011"/>
    <s v="COLOUR BOX 35 S WHITE"/>
    <s v="CIWH"/>
    <n v="15"/>
    <n v="67020.21428571429"/>
    <n v="1005303.2142857143"/>
  </r>
  <r>
    <x v="7"/>
    <s v="FG-COL-STO"/>
    <s v="FG-COL-STO-WL-0012"/>
    <s v="COLOUR BOX 35 S ORANGE"/>
    <s v="CIWH"/>
    <n v="19"/>
    <n v="67020.21428571429"/>
    <n v="1273384.0714285716"/>
  </r>
  <r>
    <x v="7"/>
    <s v="FG-COL-STO"/>
    <s v="FG-COL-STO-WL-0013"/>
    <s v="COLOUR BOX 35 S GREEN"/>
    <s v="CIWH"/>
    <n v="2"/>
    <n v="67020.21428571429"/>
    <n v="134040.42857142858"/>
  </r>
  <r>
    <x v="7"/>
    <s v="FG-COL-STO"/>
    <s v="FG-COL-STO-WL-0014"/>
    <s v="COLOUR BOX 35 S BLACK"/>
    <s v="CIWH"/>
    <n v="0"/>
    <n v="67020.21428571429"/>
    <n v="0"/>
  </r>
  <r>
    <x v="7"/>
    <s v="FG-COL-STO"/>
    <s v="FG-COL-STO-WL-0015"/>
    <s v="COLOUR BOX 35 S MAGENTA"/>
    <s v="CIWH"/>
    <n v="11"/>
    <n v="67020.21428571429"/>
    <n v="737222.35714285716"/>
  </r>
  <r>
    <x v="7"/>
    <s v="FG-COL-STO"/>
    <s v="FG-COL-STO-WL-0016"/>
    <s v="COLOUR BOX 89 BLACK"/>
    <s v="CIWH"/>
    <n v="31"/>
    <n v="67020.21428571429"/>
    <n v="2077626.642857143"/>
  </r>
  <r>
    <x v="7"/>
    <s v="FG-COL-STO"/>
    <s v="FG-COL-STO-WL-0017"/>
    <s v="COLOUR BOX 89 ORANGE"/>
    <s v="CIWH"/>
    <n v="1"/>
    <n v="67020.21428571429"/>
    <n v="67020.21428571429"/>
  </r>
  <r>
    <x v="7"/>
    <s v="FG-COL-STO"/>
    <s v="FG-COL-STO-WL-0018"/>
    <s v="COLOUR BOX 89 MAGENTA"/>
    <s v="CIWH"/>
    <n v="0"/>
    <n v="67020.21428571429"/>
    <n v="0"/>
  </r>
  <r>
    <x v="7"/>
    <s v="FG-COL-STO"/>
    <s v="FG-COL-STO-WL-0019"/>
    <s v="COLOUR BOX 89 ORANGE"/>
    <s v="CIWH"/>
    <n v="0"/>
    <n v="67020.21428571429"/>
    <n v="0"/>
  </r>
  <r>
    <x v="7"/>
    <s v="FG-COL-STO"/>
    <s v="FG-COL-STO-WL-0020"/>
    <s v="COLOUR BOX 89 WHITE"/>
    <s v="CIWH"/>
    <n v="30"/>
    <n v="67020.21428571429"/>
    <n v="2010606.4285714286"/>
  </r>
  <r>
    <x v="7"/>
    <s v="FG-COL-STO"/>
    <s v="FG-COL-STO-WL-0021"/>
    <s v="COLOUR BOX 89 GREEN"/>
    <s v="CIWH"/>
    <n v="1"/>
    <n v="67020.21428571429"/>
    <n v="67020.21428571429"/>
  </r>
  <r>
    <x v="4"/>
    <s v="FG-COS-FOC"/>
    <s v="FG-COS-FOC-AS-0001"/>
    <s v="COSMO 541 N BLACK"/>
    <s v="CIWH"/>
    <n v="1465"/>
    <n v="190186.78571428571"/>
    <n v="278623641.07142854"/>
  </r>
  <r>
    <x v="4"/>
    <s v="FG-COS-FOC"/>
    <s v="FG-COS-FOC-AS-0002"/>
    <s v="COSMO 541 N BLUE"/>
    <s v="CIWH"/>
    <n v="0"/>
    <n v="190186.78571428571"/>
    <n v="0"/>
  </r>
  <r>
    <x v="4"/>
    <s v="FG-COS-FOC"/>
    <s v="FG-COS-FOC-AS-0005"/>
    <s v="COSMO 541 N GREEN"/>
    <s v="CIWH"/>
    <n v="0"/>
    <n v="190186.78571428571"/>
    <n v="0"/>
  </r>
  <r>
    <x v="4"/>
    <s v="FG-COS-FOC"/>
    <s v="FG-COS-FOC-AS-0007"/>
    <s v="COSMO 541 N RED"/>
    <s v="CIWH"/>
    <n v="1"/>
    <n v="190186.78571428571"/>
    <n v="190186.78571428571"/>
  </r>
  <r>
    <x v="4"/>
    <s v="FG-COS-FOC"/>
    <s v="FG-COS-FOC-AS-0015"/>
    <s v="COSMO 542 P BLACK BLACK"/>
    <s v="CIWH"/>
    <n v="7"/>
    <n v="190186.78571428571"/>
    <n v="1331307.5"/>
  </r>
  <r>
    <x v="4"/>
    <s v="FG-COS-FOC"/>
    <s v="FG-COS-FOC-AS-0019"/>
    <s v="COSMO 542 P BLUE LIGHT BLUE"/>
    <s v="CIWH"/>
    <n v="90"/>
    <n v="190186.78571428571"/>
    <n v="17116810.714285713"/>
  </r>
  <r>
    <x v="4"/>
    <s v="FG-COS-FOC"/>
    <s v="FG-COS-FOC-AS-0022"/>
    <s v="COSMO 542 P LIGHT GREEN LIGHT GREEN I13"/>
    <s v="CIWH"/>
    <n v="0"/>
    <n v="190186.78571428571"/>
    <n v="0"/>
  </r>
  <r>
    <x v="4"/>
    <s v="FG-COS-FOC"/>
    <s v="FG-COS-FOC-AS-0024"/>
    <s v="COSMO 542 P ORANGE ORANGE"/>
    <s v="CIWH"/>
    <n v="0"/>
    <n v="190186.78571428571"/>
    <n v="0"/>
  </r>
  <r>
    <x v="4"/>
    <s v="FG-COS-FOC"/>
    <s v="FG-COS-FOC-AS-0026"/>
    <s v="COSMO 542 P PINK PINK"/>
    <s v="CIWH"/>
    <n v="27"/>
    <n v="190186.78571428571"/>
    <n v="5135043.2142857146"/>
  </r>
  <r>
    <x v="4"/>
    <s v="FG-COS-FOC"/>
    <s v="FG-COS-FOC-AS-0029"/>
    <s v="COSMO 542 P SILVER BLACK"/>
    <s v="CIWH"/>
    <n v="876"/>
    <n v="190186.78571428571"/>
    <n v="166603624.28571427"/>
  </r>
  <r>
    <x v="4"/>
    <s v="FG-COS-FOC"/>
    <s v="FG-COS-FOC-AS-0033"/>
    <s v="COSMO 542 P SILVER BROWN"/>
    <s v="CIWH"/>
    <n v="1"/>
    <n v="190186.78571428571"/>
    <n v="190186.78571428571"/>
  </r>
  <r>
    <x v="4"/>
    <s v="FG-COS-FOC"/>
    <s v="FG-COS-FOC-AS-0037"/>
    <s v="COSMO 542 P SILVER LIGHT BLUE"/>
    <s v="CIWH"/>
    <n v="0"/>
    <n v="190186.78571428571"/>
    <n v="0"/>
  </r>
  <r>
    <x v="4"/>
    <s v="FG-COS-FOC"/>
    <s v="FG-COS-FOC-AS-0038"/>
    <s v="COSMO 542 P SILVER RED"/>
    <s v="CIWH"/>
    <n v="0"/>
    <n v="190186.78571428571"/>
    <n v="0"/>
  </r>
  <r>
    <x v="4"/>
    <s v="FG-COS-FOC"/>
    <s v="FG-COS-FOC-AS-0044"/>
    <s v="COSMO 542 P BLACK RED"/>
    <s v="CIWH"/>
    <n v="30"/>
    <n v="190186.78571428571"/>
    <n v="5705603.5714285709"/>
  </r>
  <r>
    <x v="4"/>
    <s v="FG-COS-FOC"/>
    <s v="FG-COS-FOC-AS-0045"/>
    <s v="COSMO 542 P SILVER GREEN PVC"/>
    <s v="CIWH"/>
    <n v="0"/>
    <n v="190186.78571428571"/>
    <n v="0"/>
  </r>
  <r>
    <x v="4"/>
    <s v="FG-COS-FOC"/>
    <s v="FG-COS-FOC-AS-0050"/>
    <s v="COSMO 942 P SILVER BLUE"/>
    <s v="CIWH"/>
    <n v="1"/>
    <n v="190186.78571428571"/>
    <n v="190186.78571428571"/>
  </r>
  <r>
    <x v="4"/>
    <s v="FG-COS-FOC"/>
    <s v="FG-COS-FOC-AS-0051"/>
    <s v="COSMO 942 P SILVER RED PVC"/>
    <s v="CIWH"/>
    <n v="47"/>
    <n v="190186.78571428571"/>
    <n v="8938778.9285714291"/>
  </r>
  <r>
    <x v="4"/>
    <s v="FG-COS-FOC"/>
    <s v="FG-COS-FOC-AS-0052"/>
    <s v="COSMO 942 P SILVER NAVY BLUE"/>
    <s v="CIWH"/>
    <n v="0"/>
    <n v="190186.78571428571"/>
    <n v="0"/>
  </r>
  <r>
    <x v="4"/>
    <s v="FG-COS-FOC"/>
    <s v="FG-COS-FOC-AS-0053"/>
    <s v="COSMO 942 P SILVER BLACK"/>
    <s v="CIWH"/>
    <n v="2"/>
    <n v="190186.78571428571"/>
    <n v="380373.57142857142"/>
  </r>
  <r>
    <x v="4"/>
    <s v="FG-COS-FOC"/>
    <s v="FG-COS-FOC-AS-0054"/>
    <s v="COSMO 941 N BLACK"/>
    <s v="CIWH"/>
    <n v="229"/>
    <n v="190186.78571428571"/>
    <n v="43552773.928571425"/>
  </r>
  <r>
    <x v="4"/>
    <s v="FG-COS-FOC"/>
    <s v="FG-COS-FOC-AS-0055"/>
    <s v="COSMO 941 N BLUE"/>
    <s v="CIWH"/>
    <n v="3"/>
    <n v="190186.78571428571"/>
    <n v="570560.35714285716"/>
  </r>
  <r>
    <x v="4"/>
    <s v="FG-COS-FOC"/>
    <s v="FG-COS-FOC-AS-0056"/>
    <s v="COSMO 941 N BROWN"/>
    <s v="CIWH"/>
    <n v="136"/>
    <n v="190186.78571428571"/>
    <n v="25865402.857142858"/>
  </r>
  <r>
    <x v="4"/>
    <s v="FG-COS-FOC"/>
    <s v="FG-COS-FOC-AS-0063"/>
    <s v="COSMO 941 N RED"/>
    <s v="CIWH"/>
    <n v="23"/>
    <n v="190186.78571428571"/>
    <n v="4374296.0714285709"/>
  </r>
  <r>
    <x v="4"/>
    <s v="FG-COS-FOC"/>
    <s v="FG-COS-FOC-AS-0068"/>
    <s v="COSMO 942 P SILVER BLACK PVC"/>
    <s v="CIWH"/>
    <n v="8"/>
    <n v="190186.78571428571"/>
    <n v="1521494.2857142857"/>
  </r>
  <r>
    <x v="4"/>
    <s v="FG-COS-FOC"/>
    <s v="FG-COS-FOC-AS-0075"/>
    <s v="COSMO 541 U N GREEN"/>
    <s v="CIWH"/>
    <n v="25"/>
    <n v="190186.78571428571"/>
    <n v="4754669.6428571427"/>
  </r>
  <r>
    <x v="4"/>
    <s v="FG-COS-FOC"/>
    <s v="FG-COS-FOC-AS-0076"/>
    <s v="COSMO 541 U N RED"/>
    <s v="CIWH"/>
    <n v="490"/>
    <n v="190186.78571428571"/>
    <n v="93191525"/>
  </r>
  <r>
    <x v="4"/>
    <s v="FG-COS-FOC"/>
    <s v="FG-COS-FOC-AS-0077"/>
    <s v="COSMO 541 U N BLACK"/>
    <s v="CIWH"/>
    <n v="94"/>
    <n v="190186.78571428571"/>
    <n v="17877557.857142858"/>
  </r>
  <r>
    <x v="4"/>
    <s v="FG-COS-FOC"/>
    <s v="FG-COS-FOC-AS-0078"/>
    <s v="COSMO 541 U N BLUE"/>
    <s v="CIWH"/>
    <n v="1"/>
    <n v="190186.78571428571"/>
    <n v="190186.78571428571"/>
  </r>
  <r>
    <x v="4"/>
    <s v="FG-COS-FOC"/>
    <s v="FG-COS-FOC-AS-0094"/>
    <s v="COSMO 542 U P BLUE LIGHT BLUE"/>
    <s v="CIWH"/>
    <n v="13"/>
    <n v="190186.78571428571"/>
    <n v="2472428.2142857141"/>
  </r>
  <r>
    <x v="4"/>
    <s v="FG-COS-FOC"/>
    <s v="FG-COS-FOC-AS-0097"/>
    <s v="COSMO 542 U P L.GREEN L.GREEN I13"/>
    <s v="CIWH"/>
    <n v="0"/>
    <n v="190186.78571428571"/>
    <n v="0"/>
  </r>
  <r>
    <x v="4"/>
    <s v="FG-COS-FOC"/>
    <s v="FG-COS-FOC-AS-0099"/>
    <s v="COSMO 542 U P ORANGE ORANGE"/>
    <s v="CIWH"/>
    <n v="5"/>
    <n v="190186.78571428571"/>
    <n v="950933.92857142852"/>
  </r>
  <r>
    <x v="4"/>
    <s v="FG-COS-FOC"/>
    <s v="FG-COS-FOC-AS-0100"/>
    <s v="COSMO 542 U P PINK PINK"/>
    <s v="CIWH"/>
    <n v="5"/>
    <n v="190186.78571428571"/>
    <n v="950933.92857142852"/>
  </r>
  <r>
    <x v="4"/>
    <s v="FG-COS-FOC"/>
    <s v="FG-COS-FOC-AS-0103"/>
    <s v="COSMO 542 U P SILVER BLACK"/>
    <s v="CIWH"/>
    <n v="724"/>
    <n v="190186.78571428571"/>
    <n v="137695232.85714287"/>
  </r>
  <r>
    <x v="4"/>
    <s v="FG-COS-FOC"/>
    <s v="FG-COS-FOC-AS-0107"/>
    <s v="COSMO 542 U P SILVER BROWN"/>
    <s v="CIWH"/>
    <n v="0"/>
    <n v="190186.78571428571"/>
    <n v="0"/>
  </r>
  <r>
    <x v="4"/>
    <s v="FG-COS-FOC"/>
    <s v="FG-COS-FOC-AS-0112"/>
    <s v="COSMO 542 U P SILVER RED"/>
    <s v="CIWH"/>
    <n v="204"/>
    <n v="190186.78571428571"/>
    <n v="38798104.285714284"/>
  </r>
  <r>
    <x v="4"/>
    <s v="FG-COS-FOC"/>
    <s v="FG-COS-FOC-AS-0123"/>
    <s v="COSMO 542 U P SILVER ORANGE O12 PVC"/>
    <s v="CIWH"/>
    <n v="0"/>
    <n v="190186.78571428571"/>
    <n v="0"/>
  </r>
  <r>
    <x v="4"/>
    <s v="FG-COS-FOC"/>
    <s v="FG-COS-FOC-AS-0125"/>
    <s v="COSMO 542 P BLACK RED O3"/>
    <s v="CIWH"/>
    <n v="100"/>
    <n v="190186.78571428571"/>
    <n v="19018678.571428571"/>
  </r>
  <r>
    <x v="8"/>
    <s v="FG-COS-FOM"/>
    <s v="FG-COS-FOM-AS-0075"/>
    <s v="COSMO MNR N BLACK"/>
    <s v="CIWH"/>
    <n v="87"/>
    <n v="303894.23529411765"/>
    <n v="26438798.470588237"/>
  </r>
  <r>
    <x v="8"/>
    <s v="FG-COS-FOM"/>
    <s v="FG-COS-FOM-AS-0078"/>
    <s v="COSMO MNR N RED"/>
    <s v="CIWH"/>
    <n v="618"/>
    <n v="303894.23529411765"/>
    <n v="187806637.41176471"/>
  </r>
  <r>
    <x v="8"/>
    <s v="FG-COS-FOM"/>
    <s v="FG-COS-FOM-AS-0081"/>
    <s v="COSMO MNR PLUS N BLACK"/>
    <s v="CIWH"/>
    <n v="108"/>
    <n v="303894.23529411765"/>
    <n v="32820577.411764707"/>
  </r>
  <r>
    <x v="8"/>
    <s v="FG-COS-FOM"/>
    <s v="FG-COS-FOM-AS-0082"/>
    <s v="COSMO MNR PLUS N RED"/>
    <s v="CIWH"/>
    <n v="92"/>
    <n v="303894.23529411765"/>
    <n v="27958269.647058822"/>
  </r>
  <r>
    <x v="8"/>
    <s v="FG-COS-FOM"/>
    <s v="FG-COS-FOM-AS-0084"/>
    <s v="COSMO MPR P BLACK BLACK PVC MT WHITE"/>
    <s v="CIWH"/>
    <n v="1"/>
    <n v="303894.23529411765"/>
    <n v="303894.23529411765"/>
  </r>
  <r>
    <x v="8"/>
    <s v="FG-COS-FOM"/>
    <s v="FG-COS-FOM-AS-0085"/>
    <s v="COSMO MPR P SILVER BLACK MT BLACK"/>
    <s v="CIWH"/>
    <n v="3"/>
    <n v="303894.23529411765"/>
    <n v="911682.70588235301"/>
  </r>
  <r>
    <x v="8"/>
    <s v="FG-COS-FOM"/>
    <s v="FG-COS-FOM-AS-0088"/>
    <s v="COSMO MPR P SILVER MT. WHITE GREEN"/>
    <s v="CIWH"/>
    <n v="148"/>
    <n v="303894.23529411765"/>
    <n v="44976346.823529415"/>
  </r>
  <r>
    <x v="8"/>
    <s v="FG-COS-FOM"/>
    <s v="FG-COS-FOM-AS-0091"/>
    <s v="COSMO MPR P RED RED FLORA"/>
    <s v="CIWH"/>
    <n v="42"/>
    <n v="303894.23529411765"/>
    <n v="12763557.882352941"/>
  </r>
  <r>
    <x v="8"/>
    <s v="FG-COS-FOM"/>
    <s v="FG-COS-FOM-AS-0092"/>
    <s v="COSMO MPR P SILVER BLACK PVC"/>
    <s v="CIWH"/>
    <n v="100"/>
    <n v="303894.23529411765"/>
    <n v="30389423.529411767"/>
  </r>
  <r>
    <x v="8"/>
    <s v="FG-COS-FOM"/>
    <s v="FG-COS-FOM-AS-0093"/>
    <s v="COSMO MPR P SILVER BROWN PVC"/>
    <s v="CIWH"/>
    <n v="0"/>
    <n v="303894.23529411765"/>
    <n v="0"/>
  </r>
  <r>
    <x v="8"/>
    <s v="FG-COS-FOM"/>
    <s v="FG-COS-FOM-AS-0095"/>
    <s v="COSMO MPR P SILVER RED PVC"/>
    <s v="CIWH"/>
    <n v="471"/>
    <n v="303894.23529411765"/>
    <n v="143134184.82352942"/>
  </r>
  <r>
    <x v="8"/>
    <s v="FG-COS-FOM"/>
    <s v="FG-COS-FOM-AS-0096"/>
    <s v="COSMO MPR P SILVER YELLOW FLORA"/>
    <s v="CIWH"/>
    <n v="1"/>
    <n v="303894.23529411765"/>
    <n v="303894.23529411765"/>
  </r>
  <r>
    <x v="8"/>
    <s v="FG-COS-FOM"/>
    <s v="FG-COS-FOM-AS-0097"/>
    <s v="COSMO MPR PLUS P BLACK BLACK"/>
    <s v="CIWH"/>
    <n v="70"/>
    <n v="303894.23529411765"/>
    <n v="21272596.470588237"/>
  </r>
  <r>
    <x v="8"/>
    <s v="FG-COS-FOM"/>
    <s v="FG-COS-FOM-AS-0098"/>
    <s v="COSMO MPR PLUS P BLACK BLUE"/>
    <s v="CIWH"/>
    <n v="4"/>
    <n v="303894.23529411765"/>
    <n v="1215576.9411764706"/>
  </r>
  <r>
    <x v="8"/>
    <s v="FG-COS-FOM"/>
    <s v="FG-COS-FOM-AS-0101"/>
    <s v="COSMO MPR PLUS P SILVER BLACK PVC"/>
    <s v="CIWH"/>
    <n v="489"/>
    <n v="303894.23529411765"/>
    <n v="148604281.05882353"/>
  </r>
  <r>
    <x v="8"/>
    <s v="FG-COS-FOM"/>
    <s v="FG-COS-FOM-AS-0102"/>
    <s v="COSMO MPR PLUS P SILVER BROWN PVC"/>
    <s v="CIWH"/>
    <n v="22"/>
    <n v="303894.23529411765"/>
    <n v="6685673.176470588"/>
  </r>
  <r>
    <x v="8"/>
    <s v="FG-COS-FOM"/>
    <s v="FG-COS-FOM-AS-0103"/>
    <s v="COSMO MPR PLUS P SILVER DARK GREY PVC"/>
    <s v="CIWH"/>
    <n v="0"/>
    <n v="303894.23529411765"/>
    <n v="0"/>
  </r>
  <r>
    <x v="8"/>
    <s v="FG-COS-FOM"/>
    <s v="FG-COS-FOM-AS-0106"/>
    <s v="COSMO LMPR SILVER AICO BLACK"/>
    <s v="CIWH"/>
    <n v="0"/>
    <n v="303894.23529411765"/>
    <n v="0"/>
  </r>
  <r>
    <x v="8"/>
    <s v="FG-COS-FOM"/>
    <s v="FG-COS-FOM-AS-0108"/>
    <s v="COSMO LMPR P SILVER BLACK PVC"/>
    <s v="CIWH"/>
    <n v="57"/>
    <n v="303894.23529411765"/>
    <n v="17321971.411764707"/>
  </r>
  <r>
    <x v="8"/>
    <s v="FG-COS-FOM"/>
    <s v="FG-COS-FOM-AS-0109"/>
    <s v="COSMO LMPR P SILVER RED PVC"/>
    <s v="CIWH"/>
    <n v="21"/>
    <n v="303894.23529411765"/>
    <n v="6381778.9411764704"/>
  </r>
  <r>
    <x v="8"/>
    <s v="FG-COS-FOM"/>
    <s v="FG-COS-FOM-AS-0110"/>
    <s v="COSMO LMPR-P-SILVER-RED PVC"/>
    <s v="CIWH"/>
    <n v="0"/>
    <n v="303894.23529411765"/>
    <n v="0"/>
  </r>
  <r>
    <x v="8"/>
    <s v="FG-COS-FOM"/>
    <s v="FG-COS-FOM-AS-0111"/>
    <s v="COSMO MPR P SILVER BLUE L1 SABLON"/>
    <s v="CIWH"/>
    <n v="0"/>
    <n v="303894.23529411765"/>
    <n v="0"/>
  </r>
  <r>
    <x v="8"/>
    <s v="FG-COS-FOM"/>
    <s v="FG-COS-FOM-AS-0113"/>
    <s v="COSMO MPR P SILVER BLUE I1"/>
    <s v="CIWH"/>
    <n v="0"/>
    <n v="303894.23529411765"/>
    <n v="0"/>
  </r>
  <r>
    <x v="0"/>
    <s v="FG-COZ-WNM"/>
    <s v="FG-COZ-WNM-AS-0001"/>
    <s v="COZY N BLUE L1"/>
    <s v="CIWH"/>
    <n v="0"/>
    <n v="372355.40909090912"/>
    <n v="0"/>
  </r>
  <r>
    <x v="0"/>
    <s v="FG-COZ-WNM"/>
    <s v="FG-COZ-WNM-AS-0003"/>
    <s v="COZY N MAROON YK3"/>
    <s v="CIWH"/>
    <n v="5"/>
    <n v="372355.40909090912"/>
    <n v="1861777.0454545456"/>
  </r>
  <r>
    <x v="0"/>
    <s v="FG-COZ-WNM"/>
    <s v="FG-COZ-WNM-AS-0004"/>
    <s v="COZY N PINK S9"/>
    <s v="CIWH"/>
    <n v="2"/>
    <n v="372355.40909090912"/>
    <n v="744710.81818181823"/>
  </r>
  <r>
    <x v="0"/>
    <s v="FG-COZ-WNM"/>
    <s v="FG-COZ-WNM-AS-0005"/>
    <s v="COZY N BROWN N4"/>
    <s v="CIWH"/>
    <n v="2"/>
    <n v="372355.40909090912"/>
    <n v="744710.81818181823"/>
  </r>
  <r>
    <x v="0"/>
    <s v="FG-COZ-WNM"/>
    <s v="FG-COZ-WNM-AS-0006"/>
    <s v="COZY N GREEN S6"/>
    <s v="CIWH"/>
    <n v="8"/>
    <n v="372355.40909090912"/>
    <n v="2978843.2727272729"/>
  </r>
  <r>
    <x v="0"/>
    <s v="FG-COZ-WNM"/>
    <s v="FG-COZ-WNM-AS-0007"/>
    <s v="COZY N BLUE Y1"/>
    <s v="CIWH"/>
    <n v="20"/>
    <n v="372355.40909090912"/>
    <n v="7447108.1818181826"/>
  </r>
  <r>
    <x v="0"/>
    <s v="FG-COZ-WNM"/>
    <s v="FG-COZ-WNM-AS-0008"/>
    <s v="COZY N GREY S2"/>
    <s v="CIWH"/>
    <n v="22"/>
    <n v="372355.40909090912"/>
    <n v="8191819.0000000009"/>
  </r>
  <r>
    <x v="0"/>
    <s v="FG-COZ-WNM"/>
    <s v="FG-COZ-WNM-AS-0009"/>
    <s v="COZY N BLACK O7"/>
    <s v="CIWH"/>
    <n v="115"/>
    <n v="372355.40909090912"/>
    <n v="42820872.045454547"/>
  </r>
  <r>
    <x v="0"/>
    <s v="FG-COZ-WNM"/>
    <s v="FG-COZ-WNM-AS-0011"/>
    <s v="COZY N BLACK L7"/>
    <s v="CIWH"/>
    <n v="37"/>
    <n v="372355.40909090912"/>
    <n v="13777150.136363637"/>
  </r>
  <r>
    <x v="0"/>
    <s v="FG-COZ-WNM"/>
    <s v="FG-COZ-WNM-AS-0012"/>
    <s v="COZY N RED O3"/>
    <s v="CIWH"/>
    <n v="40"/>
    <n v="372355.40909090912"/>
    <n v="14894216.363636365"/>
  </r>
  <r>
    <x v="0"/>
    <s v="FG-COZ-WNM"/>
    <s v="FG-COZ-WNM-AS-0013"/>
    <s v="COZY N BLUE O1"/>
    <s v="CIWH"/>
    <n v="17"/>
    <n v="372355.40909090912"/>
    <n v="6330041.9545454551"/>
  </r>
  <r>
    <x v="0"/>
    <s v="FG-COZ-WNM"/>
    <s v="FG-COZ-WNM-AS-0015"/>
    <s v="COZY N GREY O2"/>
    <s v="CIWH"/>
    <n v="22"/>
    <n v="372355.40909090912"/>
    <n v="8191819.0000000009"/>
  </r>
  <r>
    <x v="0"/>
    <s v="FG-COZ-WNM"/>
    <s v="FG-COZ-WNM-AS-0016"/>
    <s v="COZY N GREEN O6"/>
    <s v="CIWH"/>
    <n v="2"/>
    <n v="372355.40909090912"/>
    <n v="744710.81818181823"/>
  </r>
  <r>
    <x v="0"/>
    <s v="FG-COZ-WNM"/>
    <s v="FG-COZ-WNM-AS-0019"/>
    <s v="COZY N GREEN L6"/>
    <s v="CIWH"/>
    <n v="8"/>
    <n v="372355.40909090912"/>
    <n v="2978843.2727272729"/>
  </r>
  <r>
    <x v="0"/>
    <s v="FG-COZ-WNM"/>
    <s v="FG-COZ-WNM-AS-0023"/>
    <s v="COZY N BLUE V1"/>
    <s v="CIWH"/>
    <n v="2"/>
    <n v="372355.40909090912"/>
    <n v="744710.81818181823"/>
  </r>
  <r>
    <x v="0"/>
    <s v="FG-COZ-WNM"/>
    <s v="FG-COZ-WNM-AS-0026"/>
    <s v="COZY N ORANGE L12"/>
    <s v="CIWH"/>
    <n v="8"/>
    <n v="372355.40909090912"/>
    <n v="2978843.2727272729"/>
  </r>
  <r>
    <x v="0"/>
    <s v="FG-COZ-WNM"/>
    <s v="FG-COZ-WNM-AS-0028"/>
    <s v="COZY N RED N3"/>
    <s v="CIWH"/>
    <n v="19"/>
    <n v="372355.40909090912"/>
    <n v="7074752.7727272734"/>
  </r>
  <r>
    <x v="0"/>
    <s v="FG-COZ-WNM"/>
    <s v="FG-COZ-WNM-AS-0031"/>
    <s v="COZY N GREY L2"/>
    <s v="CIWH"/>
    <n v="80"/>
    <n v="372355.40909090912"/>
    <n v="29788432.72727273"/>
  </r>
  <r>
    <x v="0"/>
    <s v="FG-COZ-WNM"/>
    <s v="FG-COZ-WNM-AS-0033"/>
    <s v="COZY N BLACK S7"/>
    <s v="CIWH"/>
    <n v="8"/>
    <n v="372355.40909090912"/>
    <n v="2978843.2727272729"/>
  </r>
  <r>
    <x v="0"/>
    <s v="FG-COZ-WNM"/>
    <s v="FG-COZ-WNM-AS-0038"/>
    <s v="COZY P BLACK GREY Y2"/>
    <s v="CIWH"/>
    <n v="2"/>
    <n v="372355.40909090912"/>
    <n v="744710.81818181823"/>
  </r>
  <r>
    <x v="0"/>
    <s v="FG-COZ-WNM"/>
    <s v="FG-COZ-WNM-AS-0040"/>
    <s v="COZY N ORANGE AMAZONE"/>
    <s v="CIWH"/>
    <n v="0"/>
    <n v="372355.40909090912"/>
    <n v="0"/>
  </r>
  <r>
    <x v="0"/>
    <s v="FG-COZ-WNM"/>
    <s v="FG-COZ-WNM-AS-0048"/>
    <s v="COZY N GREEN L6 BORDIR"/>
    <s v="CIWH"/>
    <n v="8"/>
    <n v="372355.40909090912"/>
    <n v="2978843.2727272729"/>
  </r>
  <r>
    <x v="0"/>
    <s v="FG-COZ-WNM"/>
    <s v="FG-COZ-WNM-AS-0049"/>
    <s v="COZY N GREY Y2 BORDIR"/>
    <s v="CIWH"/>
    <n v="0"/>
    <n v="372355.40909090912"/>
    <n v="0"/>
  </r>
  <r>
    <x v="0"/>
    <s v="FG-COZ-WNM"/>
    <s v="FG-COZ-WNM-AS-0052"/>
    <s v="COZY KAGUKURO BLUE (L1)"/>
    <s v="CIWH"/>
    <n v="0"/>
    <n v="372355.40909090912"/>
    <n v="0"/>
  </r>
  <r>
    <x v="0"/>
    <s v="FG-COZ-WNM"/>
    <s v="FG-COZ-WNM-AS-0053"/>
    <s v="COZY KAGUKURO GRAY (L2)"/>
    <s v="CIWH"/>
    <n v="0"/>
    <n v="372355.40909090912"/>
    <n v="0"/>
  </r>
  <r>
    <x v="0"/>
    <s v="FG-COZ-WNM"/>
    <s v="FG-COZ-WNM-AS-0054"/>
    <s v="COZY KAGUKURO GREEN (L13)"/>
    <s v="CIWH"/>
    <n v="0"/>
    <n v="372355.40909090912"/>
    <n v="0"/>
  </r>
  <r>
    <x v="0"/>
    <s v="FG-COZ-WNM"/>
    <s v="FG-COZ-WNM-AS-0055"/>
    <s v="COZY KAGUKURO ORANGE (L12)"/>
    <s v="CIWH"/>
    <n v="0"/>
    <n v="372355.40909090912"/>
    <n v="0"/>
  </r>
  <r>
    <x v="0"/>
    <s v="FG-COZ-WNM"/>
    <s v="FG-COZ-WNM-AS-0056"/>
    <s v="COZY KAGUKURO OSCAR BLACK"/>
    <s v="CIWH"/>
    <n v="0"/>
    <n v="372355.40909090912"/>
    <n v="0"/>
  </r>
  <r>
    <x v="0"/>
    <s v="FG-COZ-WNM"/>
    <s v="FG-COZ-WNM-AS-0057"/>
    <s v="COZY KAGUKURO OSCAR WHITE"/>
    <s v="CIWH"/>
    <n v="0"/>
    <n v="372355.40909090912"/>
    <n v="0"/>
  </r>
  <r>
    <x v="0"/>
    <s v="FG-COZ-WNM"/>
    <s v="FG-COZ-WNM-AS-0058"/>
    <s v="COZY N GREY Y2"/>
    <s v="CIWH"/>
    <n v="18"/>
    <n v="372355.40909090912"/>
    <n v="6702397.3636363642"/>
  </r>
  <r>
    <x v="0"/>
    <s v="FG-COZ-WNM"/>
    <s v="FG-COZ-WNM-AS-0059"/>
    <s v="COZY N BEIGE O5"/>
    <s v="CIWH"/>
    <n v="0"/>
    <n v="372355.40909090912"/>
    <n v="0"/>
  </r>
  <r>
    <x v="0"/>
    <s v="FG-COZ-WNM"/>
    <s v="FG-COZ-WNM-AS-0060"/>
    <s v="COZY N GREEN O6 BORDIR"/>
    <s v="CIWH"/>
    <n v="0"/>
    <n v="372355.40909090912"/>
    <n v="0"/>
  </r>
  <r>
    <x v="0"/>
    <s v="FG-COZ-WNM"/>
    <s v="FG-COZ-WNM-AS-0061"/>
    <s v="COZY N CUSTOME KAIN SENDIRI"/>
    <s v="CIWH"/>
    <n v="0"/>
    <n v="372355.40909090912"/>
    <n v="0"/>
  </r>
  <r>
    <x v="0"/>
    <s v="FG-COZ-WNM"/>
    <s v="FG-COZ-WNM-AS-0068"/>
    <s v="COZY-PC KAGUKURO NSF-002F-BL"/>
    <s v="CIWH"/>
    <n v="250"/>
    <n v="372355.40909090912"/>
    <n v="93088852.272727281"/>
  </r>
  <r>
    <x v="0"/>
    <s v="FG-COZ-WNM"/>
    <s v="FG-COZ-WNM-AS-0069"/>
    <s v="COZY-PC KAGUKURO NSF-002F-GR"/>
    <s v="CIWH"/>
    <n v="100"/>
    <n v="372355.40909090912"/>
    <n v="37235540.909090914"/>
  </r>
  <r>
    <x v="0"/>
    <s v="FG-COZ-WNM"/>
    <s v="FG-COZ-WNM-AS-0070"/>
    <s v="COZY-PC KAGUKURO NSF-002F-GY"/>
    <s v="CIWH"/>
    <n v="100"/>
    <n v="372355.40909090912"/>
    <n v="37235540.909090914"/>
  </r>
  <r>
    <x v="0"/>
    <s v="FG-COZ-WNM"/>
    <s v="FG-COZ-WNM-AS-0071"/>
    <s v="COZY-PC KAGUKURO NSF-002F-OR"/>
    <s v="CIWH"/>
    <n v="100"/>
    <n v="372355.40909090912"/>
    <n v="37235540.909090914"/>
  </r>
  <r>
    <x v="0"/>
    <s v="FG-COZ-WNM"/>
    <s v="FG-COZ-WNM-AS-0072"/>
    <s v="COZY-PC KAGUKURO NSF-002V-WH"/>
    <s v="CIWH"/>
    <n v="100"/>
    <n v="372355.40909090912"/>
    <n v="37235540.909090914"/>
  </r>
  <r>
    <x v="0"/>
    <s v="FG-COZ-WNM"/>
    <s v="FG-COZ-WNM-AS-0073"/>
    <s v="COZY-PC KAGUKURO NSF-002V-BK"/>
    <s v="CIWH"/>
    <n v="250"/>
    <n v="372355.40909090912"/>
    <n v="93088852.272727281"/>
  </r>
  <r>
    <x v="9"/>
    <s v="FG-CPR-CPR"/>
    <s v="FG-CPR-CPR-CP-0001"/>
    <s v="ARMY TRAVEL 200 X 100 X 3.5 MESH NAVI"/>
    <s v="CIWH"/>
    <n v="0"/>
    <n v="353822.90909090912"/>
    <n v="0"/>
  </r>
  <r>
    <x v="9"/>
    <s v="FG-CPR-CPR"/>
    <s v="FG-CPR-CPR-CP-0011"/>
    <s v="HOTEL TOPPER SUPER KING 200X200X3.5 WH"/>
    <s v="CIWH"/>
    <n v="0"/>
    <n v="353822.90909090912"/>
    <n v="0"/>
  </r>
  <r>
    <x v="9"/>
    <s v="FG-CPR-CPR"/>
    <s v="FG-CPR-CPR-CP-0014"/>
    <s v="MEDITATION MAT (55 X 55 X 5) MOCCA"/>
    <s v="CIWH"/>
    <n v="0"/>
    <n v="353822.90909090912"/>
    <n v="0"/>
  </r>
  <r>
    <x v="9"/>
    <s v="FG-CPR-CPR"/>
    <s v="FG-CPR-CPR-CP-0018"/>
    <s v="SQUARE 35 BATIK MEGA MENDUNG (40X40X3.5)"/>
    <s v="CIWH"/>
    <n v="0"/>
    <n v="353822.90909090912"/>
    <n v="0"/>
  </r>
  <r>
    <x v="9"/>
    <s v="FG-CPR-CPR"/>
    <s v="FG-CPR-CPR-CP-0019"/>
    <s v="SQUARE 35 BATIK PEKALONGAN (40X40X3.5)"/>
    <s v="CIWH"/>
    <n v="0"/>
    <n v="353822.90909090912"/>
    <n v="0"/>
  </r>
  <r>
    <x v="9"/>
    <s v="FG-CPR-CPR"/>
    <s v="FG-CPR-CPR-CP-0020"/>
    <s v="SQUARE 35 BATIK SOLO (40 X 40 X 3.5)"/>
    <s v="CIWH"/>
    <n v="0"/>
    <n v="353822.90909090912"/>
    <n v="0"/>
  </r>
  <r>
    <x v="9"/>
    <s v="FG-CPR-CPR"/>
    <s v="FG-CPR-CPR-CP-0021"/>
    <s v="SQUARE 35 BATIK TENUN (40 X 40 X 3.5)"/>
    <s v="CIWH"/>
    <n v="0"/>
    <n v="353822.90909090912"/>
    <n v="0"/>
  </r>
  <r>
    <x v="9"/>
    <s v="FG-CPR-CPR"/>
    <s v="FG-CPR-CPR-CP-0022"/>
    <s v="SQUARE 35 BATIK YOGYA (40 X 40 X 3.5)"/>
    <s v="CIWH"/>
    <n v="0"/>
    <n v="353822.90909090912"/>
    <n v="0"/>
  </r>
  <r>
    <x v="9"/>
    <s v="FG-CPR-CPR"/>
    <s v="FG-CPR-CPR-CP-0023"/>
    <s v="SQUARE 35 BLACK (40 X 40 X 3.5)"/>
    <s v="CIWH"/>
    <n v="0"/>
    <n v="353822.90909090912"/>
    <n v="0"/>
  </r>
  <r>
    <x v="9"/>
    <s v="FG-CPR-CPR"/>
    <s v="FG-CPR-CPR-CP-0024"/>
    <s v="SQUARE 35 BLUE ( 40 X 40 X 3.5 )"/>
    <s v="CIWH"/>
    <n v="0"/>
    <n v="353822.90909090912"/>
    <n v="0"/>
  </r>
  <r>
    <x v="9"/>
    <s v="FG-CPR-CPR"/>
    <s v="FG-CPR-CPR-CP-0025"/>
    <s v="SQUARE 35 GREEN (4O X 40 X 3.5)"/>
    <s v="CIWH"/>
    <n v="0"/>
    <n v="353822.90909090912"/>
    <n v="0"/>
  </r>
  <r>
    <x v="9"/>
    <s v="FG-CPR-CPR"/>
    <s v="FG-CPR-CPR-CP-0026"/>
    <s v="SQUARE 35 GREY ( 40 X 40 X 3.5 )"/>
    <s v="CIWH"/>
    <n v="0"/>
    <n v="353822.90909090912"/>
    <n v="0"/>
  </r>
  <r>
    <x v="9"/>
    <s v="FG-CPR-CPR"/>
    <s v="FG-CPR-CPR-CP-0027"/>
    <s v="SQUARE 35 MOCCA ( 40 X 40 X 3.5 )"/>
    <s v="CIWH"/>
    <n v="0"/>
    <n v="353822.90909090912"/>
    <n v="0"/>
  </r>
  <r>
    <x v="9"/>
    <s v="FG-CPR-CPR"/>
    <s v="FG-CPR-CPR-CP-0028"/>
    <s v="SQUARE 35 NAVY ( 40 X 40 X 3.5 )"/>
    <s v="CIWH"/>
    <n v="0"/>
    <n v="353822.90909090912"/>
    <n v="0"/>
  </r>
  <r>
    <x v="9"/>
    <s v="FG-CPR-CPR"/>
    <s v="FG-CPR-CPR-CP-0029"/>
    <s v="SQUARE 35 ORANGE (40 X 40 X 3.5)"/>
    <s v="CIWH"/>
    <n v="0"/>
    <n v="353822.90909090912"/>
    <n v="0"/>
  </r>
  <r>
    <x v="9"/>
    <s v="FG-CPR-CPR"/>
    <s v="FG-CPR-CPR-CP-0030"/>
    <s v="SQUARE 35 PINK (4O X 40 X 3.5)"/>
    <s v="CIWH"/>
    <n v="0"/>
    <n v="353822.90909090912"/>
    <n v="0"/>
  </r>
  <r>
    <x v="9"/>
    <s v="FG-CPR-CPR"/>
    <s v="FG-CPR-CPR-CP-0031"/>
    <s v="SQUARE 35 YELLOW ( 40 X 40 X 3.5 )"/>
    <s v="CIWH"/>
    <n v="0"/>
    <n v="353822.90909090912"/>
    <n v="0"/>
  </r>
  <r>
    <x v="9"/>
    <s v="FG-CPR-CPR"/>
    <s v="FG-CPR-CPR-CP-0036"/>
    <s v="TRAVELMAT 200 X 70 X 3.5 WHITE"/>
    <s v="CIWH"/>
    <n v="0"/>
    <n v="353822.90909090912"/>
    <n v="0"/>
  </r>
  <r>
    <x v="9"/>
    <s v="FG-CPR-CPR"/>
    <s v="FG-CPR-CPR-CP-0037"/>
    <s v="ORIGAMI BED SINGLE 2000X1000X35 WHITE"/>
    <s v="CIWH"/>
    <n v="0"/>
    <n v="353822.90909090912"/>
    <n v="0"/>
  </r>
  <r>
    <x v="9"/>
    <s v="FG-CPR-CPR"/>
    <s v="FG-CPR-CPR-CP-0039"/>
    <s v="MEDITATION MAT (55 X 55 X 5) GREY"/>
    <s v="CIWH"/>
    <n v="0"/>
    <n v="353822.90909090912"/>
    <n v="0"/>
  </r>
  <r>
    <x v="9"/>
    <s v="FG-CPR-CPR"/>
    <s v="FG-CPR-CPR-CP-0041"/>
    <s v="MEDITATION MAT (60 X 60 X 5) MOCCA"/>
    <s v="CIWH"/>
    <n v="0"/>
    <n v="353822.90909090912"/>
    <n v="0"/>
  </r>
  <r>
    <x v="9"/>
    <s v="FG-CPR-CPR"/>
    <s v="FG-CPR-CPR-CP-0044"/>
    <s v="MEDITA MAT MOCCA BEL JIMBAR PURI 55X55X5"/>
    <s v="CIWH"/>
    <n v="0"/>
    <n v="353822.90909090912"/>
    <n v="0"/>
  </r>
  <r>
    <x v="9"/>
    <s v="FG-CPR-CPR"/>
    <s v="FG-CPR-CPR-CP-0048"/>
    <s v="TRAVEL MAT GREEN ARMY KOPASSUS 20X10X3.5"/>
    <s v="CIWH"/>
    <n v="0"/>
    <n v="353822.90909090912"/>
    <n v="0"/>
  </r>
  <r>
    <x v="9"/>
    <s v="FG-CPR-CPR"/>
    <s v="FG-CPR-CPR-CP-0050"/>
    <s v="HOSPITAL MAT 1940X900X120 MESH BLUE NAVY"/>
    <s v="CIWH"/>
    <n v="0"/>
    <n v="353822.90909090912"/>
    <n v="0"/>
  </r>
  <r>
    <x v="9"/>
    <s v="FG-CPR-CPR"/>
    <s v="FG-CPR-CPR-CP-0051"/>
    <s v="HOTEL TOPPER SINGLE 200X100X3.5 WHITE"/>
    <s v="CIWH"/>
    <n v="0"/>
    <n v="353822.90909090912"/>
    <n v="0"/>
  </r>
  <r>
    <x v="9"/>
    <s v="FG-CPR-CPR"/>
    <s v="FG-CPR-CPR-CP-0052"/>
    <s v="SEAT CUSHION CIRCLE 35 GRAY"/>
    <s v="CIWH"/>
    <n v="0"/>
    <n v="353822.90909090912"/>
    <n v="0"/>
  </r>
  <r>
    <x v="9"/>
    <s v="FG-CPR-CPR"/>
    <s v="FG-CPR-CPR-CP-0053"/>
    <s v="SEAT CUSHION CIRCLE 35 BROWN"/>
    <s v="CIWH"/>
    <n v="0"/>
    <n v="353822.90909090912"/>
    <n v="0"/>
  </r>
  <r>
    <x v="9"/>
    <s v="FG-CPR-CPR"/>
    <s v="FG-CPR-CPR-CP-0054"/>
    <s v="SEAT CUSHION CICRCLE 35 ORANGE"/>
    <s v="CIWH"/>
    <n v="0"/>
    <n v="353822.90909090912"/>
    <n v="0"/>
  </r>
  <r>
    <x v="9"/>
    <s v="FG-CPR-CPR"/>
    <s v="FG-CPR-CPR-CP-0055"/>
    <s v="SEAT CUSHION CIRCLE 35 NAVY"/>
    <s v="CIWH"/>
    <n v="0"/>
    <n v="353822.90909090912"/>
    <n v="0"/>
  </r>
  <r>
    <x v="9"/>
    <s v="FG-CPR-CPR"/>
    <s v="FG-CPR-CPR-CP-0056"/>
    <s v="SEAT CUSHION CIRCLE 35 LIGHT BLUE"/>
    <s v="CIWH"/>
    <n v="0"/>
    <n v="353822.90909090912"/>
    <n v="0"/>
  </r>
  <r>
    <x v="9"/>
    <s v="FG-CPR-CPR"/>
    <s v="FG-CPR-CPR-CP-0057"/>
    <s v="SEAT CUSHION CIRCLE 35 GREEN"/>
    <s v="CIWH"/>
    <n v="0"/>
    <n v="353822.90909090912"/>
    <n v="0"/>
  </r>
  <r>
    <x v="9"/>
    <s v="FG-CPR-CPR"/>
    <s v="FG-CPR-CPR-CP-0061"/>
    <s v="TRAMPOLIN TOBU AQUA SQUARE"/>
    <s v="CIWH"/>
    <n v="0"/>
    <n v="353822.90909090912"/>
    <n v="0"/>
  </r>
  <r>
    <x v="9"/>
    <s v="FG-CPR-CPR"/>
    <s v="FG-CPR-CPR-CP-0062"/>
    <s v="TRAMPOLIN TOBU VILLE SQUARE"/>
    <s v="CIWH"/>
    <n v="0"/>
    <n v="353822.90909090912"/>
    <n v="0"/>
  </r>
  <r>
    <x v="9"/>
    <s v="FG-CPR-CPR"/>
    <s v="FG-CPR-CPR-CP-0063"/>
    <s v="TRAMPOLIN TOBU EAGLE SQUARE"/>
    <s v="CIWH"/>
    <n v="0"/>
    <n v="353822.90909090912"/>
    <n v="0"/>
  </r>
  <r>
    <x v="9"/>
    <s v="FG-CPR-CPR"/>
    <s v="FG-CPR-CPR-CP-0064"/>
    <s v="TRAMPOLIN TOBU AQUA HEXA     "/>
    <s v="CIWH"/>
    <n v="0"/>
    <n v="353822.90909090912"/>
    <n v="0"/>
  </r>
  <r>
    <x v="9"/>
    <s v="FG-CPR-CPR"/>
    <s v="FG-CPR-CPR-CP-0065"/>
    <s v="TRAMPOLIN TOBU VILLE HEXA"/>
    <s v="CIWH"/>
    <n v="0"/>
    <n v="353822.90909090912"/>
    <n v="0"/>
  </r>
  <r>
    <x v="9"/>
    <s v="FG-CPR-CPR"/>
    <s v="FG-CPR-CPR-CP-0066"/>
    <s v="TRAMPOLIN TOBU GOLD EAGLE HEXA"/>
    <s v="CIWH"/>
    <n v="0"/>
    <n v="353822.90909090912"/>
    <n v="0"/>
  </r>
  <r>
    <x v="9"/>
    <s v="FG-CPR-CPR"/>
    <s v="FG-CPR-CPR-CP-0067"/>
    <s v="ARMY TRAVEL 200 X 70 X 3.5 MESH NAVI"/>
    <s v="CIWH"/>
    <n v="0"/>
    <n v="353822.90909090912"/>
    <n v="0"/>
  </r>
  <r>
    <x v="9"/>
    <s v="FG-CPR-CPR"/>
    <s v="FG-CPR-CPR-CP-0070"/>
    <s v="MEDITATION MAT (60 X 60 X 5) NAVY"/>
    <s v="CIWH"/>
    <n v="0"/>
    <n v="353822.90909090912"/>
    <n v="0"/>
  </r>
  <r>
    <x v="9"/>
    <s v="FG-CPR-CPR"/>
    <s v="FG-CPR-CPR-CP-0072"/>
    <s v="BABY KUFAN BIRU"/>
    <s v="CIWH"/>
    <n v="0"/>
    <n v="353822.90909090912"/>
    <n v="0"/>
  </r>
  <r>
    <x v="9"/>
    <s v="FG-CPR-CPR"/>
    <s v="FG-CPR-CPR-CP-0105"/>
    <s v="KASUR SEHAT CUSTOM 180X1000X2000"/>
    <s v="CIWH"/>
    <n v="0"/>
    <n v="353822.90909090912"/>
    <n v="0"/>
  </r>
  <r>
    <x v="9"/>
    <s v="FG-CPR-CPR"/>
    <s v="FG-CPR-CPR-CP-0112"/>
    <s v="SEAT CUSHION CUSTOM 420X400X35MM"/>
    <s v="CIWH"/>
    <n v="0"/>
    <n v="353822.90909090912"/>
    <n v="0"/>
  </r>
  <r>
    <x v="9"/>
    <s v="FG-CPR-CPR"/>
    <s v="FG-CPR-CPR-CP-0114"/>
    <s v="LONG CHAIR 1870 X 880 X 140MM"/>
    <s v="CIWH"/>
    <n v="0"/>
    <n v="353822.90909090912"/>
    <n v="0"/>
  </r>
  <r>
    <x v="9"/>
    <s v="FG-CPR-CPR"/>
    <s v="FG-CPR-CPR-CP-0115"/>
    <s v="CHAIR RATTAN DDKN 700X550X130MM"/>
    <s v="CIWH"/>
    <n v="0"/>
    <n v="353822.90909090912"/>
    <n v="0"/>
  </r>
  <r>
    <x v="9"/>
    <s v="FG-CPR-CPR"/>
    <s v="FG-CPR-CPR-CP-0116"/>
    <s v="CHAIR RATTAN (SDR) 700X550X100MM"/>
    <s v="CIWH"/>
    <n v="0"/>
    <n v="353822.90909090912"/>
    <n v="0"/>
  </r>
  <r>
    <x v="9"/>
    <s v="FG-CPR-CPR"/>
    <s v="FG-CPR-CPR-CP-0117"/>
    <s v="LONG RATTAN (DDK) 1650X430X70MM"/>
    <s v="CIWH"/>
    <n v="0"/>
    <n v="353822.90909090912"/>
    <n v="0"/>
  </r>
  <r>
    <x v="9"/>
    <s v="FG-CPR-CPR"/>
    <s v="FG-CPR-CPR-CP-0118"/>
    <s v="LONG RATTAN (SDR) 1860X640X80MM"/>
    <s v="CIWH"/>
    <n v="0"/>
    <n v="353822.90909090912"/>
    <n v="0"/>
  </r>
  <r>
    <x v="9"/>
    <s v="FG-CPR-CPR"/>
    <s v="FG-CPR-CPR-CP-0119"/>
    <s v="CHAIR CUSHION WHITE 475X475X40 MM"/>
    <s v="CIWH"/>
    <n v="0"/>
    <n v="353822.90909090912"/>
    <n v="0"/>
  </r>
  <r>
    <x v="9"/>
    <s v="FG-CPR-CPR"/>
    <s v="FG-CPR-CPR-CP-0120"/>
    <s v="WOOD CHAIR (DDK) 590 X 570 X 130MM"/>
    <s v="CIWH"/>
    <n v="0"/>
    <n v="353822.90909090912"/>
    <n v="0"/>
  </r>
  <r>
    <x v="9"/>
    <s v="FG-CPR-CPR"/>
    <s v="FG-CPR-CPR-CP-0121"/>
    <s v="WOOD CHAIR (SDR) 570X95MM"/>
    <s v="CIWH"/>
    <n v="0"/>
    <n v="353822.90909090912"/>
    <n v="0"/>
  </r>
  <r>
    <x v="9"/>
    <s v="FG-CPR-CPR"/>
    <s v="FG-CPR-CPR-CP-0122"/>
    <s v="GARDEN CHAIR CUSHION 480X470X80MM"/>
    <s v="CIWH"/>
    <n v="0"/>
    <n v="353822.90909090912"/>
    <n v="0"/>
  </r>
  <r>
    <x v="9"/>
    <s v="FG-CPR-CPR"/>
    <s v="FG-CPR-CPR-CP-0123"/>
    <s v="SUNDECK CHAIR 710X600X80MM"/>
    <s v="CIWH"/>
    <n v="0"/>
    <n v="353822.90909090912"/>
    <n v="0"/>
  </r>
  <r>
    <x v="9"/>
    <s v="FG-CPR-CPR"/>
    <s v="FG-CPR-CPR-CP-0124"/>
    <s v="GREY CHAIR CUSHION 455X490X25MM"/>
    <s v="CIWH"/>
    <n v="0"/>
    <n v="353822.90909090912"/>
    <n v="0"/>
  </r>
  <r>
    <x v="9"/>
    <s v="FG-CPR-CPR"/>
    <s v="FG-CPR-CPR-CP-0125"/>
    <s v="RATTAN SOFA (SDR) 866X480X80MM"/>
    <s v="CIWH"/>
    <n v="0"/>
    <n v="353822.90909090912"/>
    <n v="0"/>
  </r>
  <r>
    <x v="9"/>
    <s v="FG-CPR-CPR"/>
    <s v="FG-CPR-CPR-CP-0126"/>
    <s v="RATTAN SOFA (DDK) 635X545X60MM"/>
    <s v="CIWH"/>
    <n v="0"/>
    <n v="353822.90909090912"/>
    <n v="0"/>
  </r>
  <r>
    <x v="9"/>
    <s v="FG-CPR-CPR"/>
    <s v="FG-CPR-CPR-CP-0128"/>
    <s v="TOPPER MATTRESS CSTM DEN70 2100X2000X35"/>
    <s v="CIWH"/>
    <n v="0"/>
    <n v="353822.90909090912"/>
    <n v="0"/>
  </r>
  <r>
    <x v="9"/>
    <s v="FG-CPR-CPR"/>
    <s v="FG-CPR-CPR-CP-0129"/>
    <s v="COVER TOPPER MATTRESS CSTM 2100X2000X35"/>
    <s v="CIWH"/>
    <n v="0"/>
    <n v="353822.90909090912"/>
    <n v="0"/>
  </r>
  <r>
    <x v="9"/>
    <s v="FG-CPR-CPR"/>
    <s v="FG-CPR-CPR-CP-0130"/>
    <s v="SANYEI PE AIRMATE D55 1950X35X800"/>
    <s v="CIWH"/>
    <n v="0"/>
    <n v="353822.90909090912"/>
    <n v="0"/>
  </r>
  <r>
    <x v="9"/>
    <s v="FG-CPR-CPR"/>
    <s v="FG-CPR-CPR-CP-0131"/>
    <s v="SANYEI PE AIRMATE D55 1950X35X970"/>
    <s v="CIWH"/>
    <n v="0"/>
    <n v="353822.90909090912"/>
    <n v="0"/>
  </r>
  <r>
    <x v="9"/>
    <s v="FG-CPR-CPR"/>
    <s v="FG-CPR-CPR-CP-0132"/>
    <s v="SANYEI PE AIRMATE D55 1950X35X1200"/>
    <s v="CIWH"/>
    <n v="0"/>
    <n v="353822.90909090912"/>
    <n v="0"/>
  </r>
  <r>
    <x v="9"/>
    <s v="FG-CPR-CPR"/>
    <s v="FG-CPR-CPR-CP-0133"/>
    <s v="SANYEI PE AIRMATE D55 1950X35X1400"/>
    <s v="CIWH"/>
    <n v="0"/>
    <n v="353822.90909090912"/>
    <n v="0"/>
  </r>
  <r>
    <x v="9"/>
    <s v="FG-CPR-CPR"/>
    <s v="FG-CPR-CPR-CP-0134"/>
    <s v="SANYEI PE AIRMATE D55 1950X35X1600"/>
    <s v="CIWH"/>
    <n v="0"/>
    <n v="353822.90909090912"/>
    <n v="0"/>
  </r>
  <r>
    <x v="9"/>
    <s v="FG-CPR-CPR"/>
    <s v="FG-CPR-CPR-CP-0135"/>
    <s v="THE BALEE LONG CHAIR (2000 X 670 X 140)"/>
    <s v="CIWH"/>
    <n v="0"/>
    <n v="353822.90909090912"/>
    <n v="0"/>
  </r>
  <r>
    <x v="9"/>
    <s v="FG-CPR-CPR"/>
    <s v="FG-CPR-CPR-CP-0136"/>
    <s v="THE BALE CHAIR RATAN (720X600X130)-DDKAN"/>
    <s v="CIWH"/>
    <n v="0"/>
    <n v="353822.90909090912"/>
    <n v="0"/>
  </r>
  <r>
    <x v="9"/>
    <s v="FG-CPR-CPR"/>
    <s v="FG-CPR-CPR-CP-0137"/>
    <s v="THE BALE CHAIR CUSHION WHITE(475X475X40)"/>
    <s v="CIWH"/>
    <n v="0"/>
    <n v="353822.90909090912"/>
    <n v="0"/>
  </r>
  <r>
    <x v="9"/>
    <s v="FG-CPR-CPR"/>
    <s v="FG-CPR-CPR-CP-0138"/>
    <s v="THE BALE GREY CHAIR CUSHION (455X49X25)"/>
    <s v="CIWH"/>
    <n v="0"/>
    <n v="353822.90909090912"/>
    <n v="0"/>
  </r>
  <r>
    <x v="9"/>
    <s v="FG-CPR-CPR"/>
    <s v="FG-CPR-CPR-CP-0139"/>
    <s v="THE BALE RATAN SOFA(545-680X460X60)-SNDR"/>
    <s v="CIWH"/>
    <n v="0"/>
    <n v="353822.90909090912"/>
    <n v="0"/>
  </r>
  <r>
    <x v="9"/>
    <s v="FG-CPR-CPR"/>
    <s v="FG-CPR-CPR-CP-0140"/>
    <s v="THE BALE WOOD CHAIR(570X400X95)-SNDRN"/>
    <s v="CIWH"/>
    <n v="0"/>
    <n v="353822.90909090912"/>
    <n v="0"/>
  </r>
  <r>
    <x v="9"/>
    <s v="FG-CPR-CPR"/>
    <s v="FG-CPR-CPR-CP-0141"/>
    <s v="THE BALE SUN CHAIR BEIGE SET 1870X600X50"/>
    <s v="CIWH"/>
    <n v="0"/>
    <n v="353822.90909090912"/>
    <n v="0"/>
  </r>
  <r>
    <x v="9"/>
    <s v="FG-CPR-CPR"/>
    <s v="FG-CPR-CPR-CP-0142"/>
    <s v="LOBBY CUSHION 690 x 590 x 35"/>
    <s v="CIWH"/>
    <n v="0"/>
    <n v="353822.90909090912"/>
    <n v="0"/>
  </r>
  <r>
    <x v="9"/>
    <s v="FG-CPR-CPR"/>
    <s v="FG-CPR-CPR-CP-0143"/>
    <s v="COVER GULING 57 CM D90"/>
    <s v="CIWH"/>
    <n v="0"/>
    <n v="353822.90909090912"/>
    <n v="0"/>
  </r>
  <r>
    <x v="10"/>
    <s v="FG-CSR-NSB"/>
    <s v="FG-CSR-NSB-AS-0031"/>
    <s v="CSR 003 (SET) SIDE RAIL IVORY"/>
    <s v="CIWH"/>
    <n v="0"/>
    <n v="0"/>
    <n v="0"/>
  </r>
  <r>
    <x v="0"/>
    <s v="FG-CST-WNM"/>
    <s v="FG-CST-WNM-AS-0001"/>
    <s v="COSTA N BLUE CORAL TURQUOISE BLUE"/>
    <s v="CIWH"/>
    <n v="1"/>
    <n v="759679.5"/>
    <n v="759679.5"/>
  </r>
  <r>
    <x v="0"/>
    <s v="FG-CST-WNM"/>
    <s v="FG-CST-WNM-AS-0002"/>
    <s v="COSTA N NUGGET BROWN"/>
    <s v="CIWH"/>
    <n v="16"/>
    <n v="759679.5"/>
    <n v="12154872"/>
  </r>
  <r>
    <x v="0"/>
    <s v="FG-CST-WNM"/>
    <s v="FG-CST-WNM-AS-0003"/>
    <s v="COSTA N RED MAROON"/>
    <s v="CIWH"/>
    <n v="5"/>
    <n v="759679.5"/>
    <n v="3798397.5"/>
  </r>
  <r>
    <x v="0"/>
    <s v="FG-CST-WNM"/>
    <s v="FG-CST-WNM-AS-0004"/>
    <s v="COSTA N GREY"/>
    <s v="CIWH"/>
    <n v="9"/>
    <n v="759679.5"/>
    <n v="6837115.5"/>
  </r>
  <r>
    <x v="0"/>
    <s v="FG-CST-WNM"/>
    <s v="FG-CST-WNM-AS-0007"/>
    <s v="COSTA N WHITE"/>
    <s v="CIWH"/>
    <n v="0"/>
    <n v="759679.5"/>
    <n v="0"/>
  </r>
  <r>
    <x v="4"/>
    <s v="FG-DAI-FOC"/>
    <s v="FG-DAI-FOC-AS-0001"/>
    <s v="DAISHOGUN P CREAM-BROWN N4"/>
    <s v="CIWH"/>
    <n v="0"/>
    <n v="211868.14285714287"/>
    <n v="0"/>
  </r>
  <r>
    <x v="4"/>
    <s v="FG-DAI-FOC"/>
    <s v="FG-DAI-FOC-AS-0002"/>
    <s v="DAISHOGUN P CREAM-ABU L2"/>
    <s v="CIWH"/>
    <n v="0"/>
    <n v="211868.14285714287"/>
    <n v="0"/>
  </r>
  <r>
    <x v="4"/>
    <s v="FG-DAI-FOC"/>
    <s v="FG-DAI-FOC-AS-0003"/>
    <s v="DAISHOGUN P CREAM RED O3"/>
    <s v="CIWH"/>
    <n v="10"/>
    <n v="211868.14285714287"/>
    <n v="2118681.4285714286"/>
  </r>
  <r>
    <x v="4"/>
    <s v="FG-DAI-FOC"/>
    <s v="FG-DAI-FOC-AS-0004"/>
    <s v="DAISHOGUN P CREAM RED N3"/>
    <s v="CIWH"/>
    <n v="0"/>
    <n v="211868.14285714287"/>
    <n v="0"/>
  </r>
  <r>
    <x v="4"/>
    <s v="FG-DAI-FOC"/>
    <s v="FG-DAI-FOC-AS-0005"/>
    <s v="DAISHOGUN P CREAM GREEN O6"/>
    <s v="CIWH"/>
    <n v="138"/>
    <n v="211868.14285714287"/>
    <n v="29237803.714285716"/>
  </r>
  <r>
    <x v="4"/>
    <s v="FG-DAI-FOC"/>
    <s v="FG-DAI-FOC-AS-0006"/>
    <s v="DAISHOGUN P CREAM GREEN L6"/>
    <s v="CIWH"/>
    <n v="0"/>
    <n v="211868.14285714287"/>
    <n v="0"/>
  </r>
  <r>
    <x v="4"/>
    <s v="FG-DAI-FOC"/>
    <s v="FG-DAI-FOC-AS-0010"/>
    <s v="DAISHOGUN P CREAM BLACK O7"/>
    <s v="CIWH"/>
    <n v="20"/>
    <n v="211868.14285714287"/>
    <n v="4237362.8571428573"/>
  </r>
  <r>
    <x v="4"/>
    <s v="FG-DAI-FOC"/>
    <s v="FG-DAI-FOC-AS-0012"/>
    <s v="DAISHOGUN P CREAM BLUE O1"/>
    <s v="CIWH"/>
    <n v="43"/>
    <n v="211868.14285714287"/>
    <n v="9110330.1428571437"/>
  </r>
  <r>
    <x v="4"/>
    <s v="FG-DAI-FOC"/>
    <s v="FG-DAI-FOC-AS-0013"/>
    <s v="DAISHOGUN P CREAM BLUE L1"/>
    <s v="CIWH"/>
    <n v="29"/>
    <n v="211868.14285714287"/>
    <n v="6144176.1428571437"/>
  </r>
  <r>
    <x v="4"/>
    <s v="FG-DAI-FOC"/>
    <s v="FG-DAI-FOC-AS-0016"/>
    <s v="DAISHOGUN UP P SILVER BLUE O1"/>
    <s v="CIWH"/>
    <n v="0"/>
    <n v="211868.14285714287"/>
    <n v="0"/>
  </r>
  <r>
    <x v="4"/>
    <s v="FG-DAI-FOC"/>
    <s v="FG-DAI-FOC-AS-0018"/>
    <s v="DAISHOGUN UP P SILVER BLACK O7"/>
    <s v="CIWH"/>
    <n v="0"/>
    <n v="211868.14285714287"/>
    <n v="0"/>
  </r>
  <r>
    <x v="4"/>
    <s v="FG-DAI-FOC"/>
    <s v="FG-DAI-FOC-AS-0019"/>
    <s v="DAISHOGUN UP GREY BLACK O7"/>
    <s v="CIWH"/>
    <n v="0"/>
    <n v="211868.14285714287"/>
    <n v="0"/>
  </r>
  <r>
    <x v="4"/>
    <s v="FG-DAI-FOC"/>
    <s v="FG-DAI-FOC-AS-0023"/>
    <s v="DAISHOGUN PLUS P SILVER BLUE O1"/>
    <s v="CIWH"/>
    <n v="0"/>
    <n v="211868.14285714287"/>
    <n v="0"/>
  </r>
  <r>
    <x v="4"/>
    <s v="FG-DAI-FOC"/>
    <s v="FG-DAI-FOC-AS-0024"/>
    <s v="DAISHOGUN PLUS P SILVER BLACK O7"/>
    <s v="CIWH"/>
    <n v="0"/>
    <n v="211868.14285714287"/>
    <n v="0"/>
  </r>
  <r>
    <x v="4"/>
    <s v="FG-DAI-FOC"/>
    <s v="FG-DAI-FOC-AS-0030"/>
    <s v="DAISHOGUN BOLD P SILVER CHOCOLATE N4"/>
    <s v="CIWH"/>
    <n v="0"/>
    <n v="211868.14285714287"/>
    <n v="0"/>
  </r>
  <r>
    <x v="4"/>
    <s v="FG-DAI-FOC"/>
    <s v="FG-DAI-FOC-AS-0031"/>
    <s v="DAISHOGUN P SILVER BLACK O7"/>
    <s v="CIWH"/>
    <n v="0"/>
    <n v="211868.14285714287"/>
    <n v="0"/>
  </r>
  <r>
    <x v="4"/>
    <s v="FG-DAI-FOC"/>
    <s v="FG-DAI-FOC-AS-0032"/>
    <s v="DAISHOGUN BOLD P SILVER BLUE O1"/>
    <s v="CIWH"/>
    <n v="0"/>
    <n v="211868.14285714287"/>
    <n v="0"/>
  </r>
  <r>
    <x v="4"/>
    <s v="FG-DAI-FOC"/>
    <s v="FG-DAI-FOC-AS-0033"/>
    <s v="DAISHOGUN BOLD P SILVER GREEN O6"/>
    <s v="CIWH"/>
    <n v="0"/>
    <n v="211868.14285714287"/>
    <n v="0"/>
  </r>
  <r>
    <x v="4"/>
    <s v="FG-DAI-FOC"/>
    <s v="FG-DAI-FOC-AS-0034"/>
    <s v="DAISHOGUN P CREAM GREEN I6"/>
    <s v="CIWH"/>
    <n v="0"/>
    <n v="211868.14285714287"/>
    <n v="0"/>
  </r>
  <r>
    <x v="4"/>
    <s v="FG-DAI-FOC"/>
    <s v="FG-DAI-FOC-AS-0035"/>
    <s v="DAISHOGUN P CREAM BLUE I1"/>
    <s v="CIWH"/>
    <n v="0"/>
    <n v="211868.14285714287"/>
    <n v="0"/>
  </r>
  <r>
    <x v="4"/>
    <s v="FG-DAI-FOC"/>
    <s v="FG-DAI-FOC-AS-0036"/>
    <s v="DAISHOGUN BOLD P DARK GREY BLUE O1"/>
    <s v="CIWH"/>
    <n v="30"/>
    <n v="211868.14285714287"/>
    <n v="6356044.2857142864"/>
  </r>
  <r>
    <x v="8"/>
    <s v="FG-DAI-FOM"/>
    <s v="FG-DAI-FOM-AS-0029"/>
    <s v="DAISHOGUN MUP P GREY BLACK O7"/>
    <s v="CIWH"/>
    <n v="2"/>
    <n v="254413.5"/>
    <n v="508827"/>
  </r>
  <r>
    <x v="8"/>
    <s v="FG-DAI-FOM"/>
    <s v="FG-DAI-FOM-AS-0032"/>
    <s v="DAISHOGUN LMUP P GREY BLACK O7"/>
    <s v="CIWH"/>
    <n v="201"/>
    <n v="254413.5"/>
    <n v="51137113.5"/>
  </r>
  <r>
    <x v="11"/>
    <s v="FG-DRA-DRG"/>
    <s v="FG-DRA-DRG-AS-0002"/>
    <s v="DRAGON FL BLUE"/>
    <s v="CIWH"/>
    <n v="26"/>
    <n v="383760.2702702703"/>
    <n v="9977767.0270270277"/>
  </r>
  <r>
    <x v="11"/>
    <s v="FG-DRA-DRG"/>
    <s v="FG-DRA-DRG-AS-0004"/>
    <s v="DRAGON FL GREEN GLOSS"/>
    <s v="CIWH"/>
    <n v="0"/>
    <n v="383760.2702702703"/>
    <n v="0"/>
  </r>
  <r>
    <x v="11"/>
    <s v="FG-DRA-DRG"/>
    <s v="FG-DRA-DRG-AS-0009"/>
    <s v="DRAGON FLH BLACK"/>
    <s v="CIWH"/>
    <n v="20"/>
    <n v="383760.2702702703"/>
    <n v="7675205.4054054059"/>
  </r>
  <r>
    <x v="11"/>
    <s v="FG-DRA-DRG"/>
    <s v="FG-DRA-DRG-AS-0010"/>
    <s v="DRAGON FLH BLUE"/>
    <s v="CIWH"/>
    <n v="45"/>
    <n v="383760.2702702703"/>
    <n v="17269212.162162162"/>
  </r>
  <r>
    <x v="11"/>
    <s v="FG-DRA-DRG"/>
    <s v="FG-DRA-DRG-AS-0011"/>
    <s v="DRAGON FLH RED"/>
    <s v="CIWH"/>
    <n v="2"/>
    <n v="383760.2702702703"/>
    <n v="767520.54054054059"/>
  </r>
  <r>
    <x v="11"/>
    <s v="FG-DRA-DRG"/>
    <s v="FG-DRA-DRG-AS-0012"/>
    <s v="DRAGON FLH RED GLOSS"/>
    <s v="CIWH"/>
    <n v="0"/>
    <n v="383760.2702702703"/>
    <n v="0"/>
  </r>
  <r>
    <x v="11"/>
    <s v="FG-DRA-DRG"/>
    <s v="FG-DRA-DRG-AS-0014"/>
    <s v="DRAGON MENZA HD"/>
    <s v="CIWH"/>
    <n v="12"/>
    <n v="383760.2702702703"/>
    <n v="4605123.2432432435"/>
  </r>
  <r>
    <x v="11"/>
    <s v="FG-DRA-DRG"/>
    <s v="FG-DRA-DRG-AS-0016"/>
    <s v="DRAGON RB BLUE GLOSS"/>
    <s v="CIWH"/>
    <n v="5"/>
    <n v="383760.2702702703"/>
    <n v="1918801.3513513515"/>
  </r>
  <r>
    <x v="11"/>
    <s v="FG-DRA-DRG"/>
    <s v="FG-DRA-DRG-AS-0017"/>
    <s v="DRAGON RB GREEN GLOSS"/>
    <s v="CIWH"/>
    <n v="1"/>
    <n v="383760.2702702703"/>
    <n v="383760.2702702703"/>
  </r>
  <r>
    <x v="11"/>
    <s v="FG-DRA-DRG"/>
    <s v="FG-DRA-DRG-AS-0020"/>
    <s v="DRAGON YD BLUE"/>
    <s v="CIWH"/>
    <n v="34"/>
    <n v="383760.2702702703"/>
    <n v="13047849.18918919"/>
  </r>
  <r>
    <x v="11"/>
    <s v="FG-DRA-DRG"/>
    <s v="FG-DRA-DRG-AS-0021"/>
    <s v="DRAGON YD BLUE GLOSS"/>
    <s v="CIWH"/>
    <n v="0"/>
    <n v="383760.2702702703"/>
    <n v="0"/>
  </r>
  <r>
    <x v="11"/>
    <s v="FG-DRA-DRG"/>
    <s v="FG-DRA-DRG-AS-0025"/>
    <s v="DRAGON YD RED GLOSS"/>
    <s v="CIWH"/>
    <n v="0"/>
    <n v="383760.2702702703"/>
    <n v="0"/>
  </r>
  <r>
    <x v="11"/>
    <s v="FG-DRA-DRG"/>
    <s v="FG-DRA-DRG-AS-0026"/>
    <s v="DRAGON YNP DARK BROWN BLACK"/>
    <s v="CIWH"/>
    <n v="0"/>
    <n v="383760.2702702703"/>
    <n v="0"/>
  </r>
  <r>
    <x v="11"/>
    <s v="FG-DRA-DRG"/>
    <s v="FG-DRA-DRG-AS-0031"/>
    <s v="PF-Z2010 A"/>
    <s v="CIWH"/>
    <n v="0"/>
    <n v="383760.2702702703"/>
    <n v="0"/>
  </r>
  <r>
    <x v="11"/>
    <s v="FG-DRA-DRG"/>
    <s v="FG-DRA-DRG-AS-0033"/>
    <s v="PF-Z2210 A"/>
    <s v="CIWH"/>
    <n v="0"/>
    <n v="383760.2702702703"/>
    <n v="0"/>
  </r>
  <r>
    <x v="11"/>
    <s v="FG-DRA-DRG"/>
    <s v="FG-DRA-DRG-AS-0038"/>
    <s v="RIBBON HIGH GREY"/>
    <s v="CIWH"/>
    <n v="0"/>
    <n v="383760.2702702703"/>
    <n v="0"/>
  </r>
  <r>
    <x v="11"/>
    <s v="FG-DRA-DRG"/>
    <s v="FG-DRA-DRG-AS-0039"/>
    <s v="RIBBON HIGH BLACK"/>
    <s v="CIWH"/>
    <n v="17"/>
    <n v="383760.2702702703"/>
    <n v="6523924.594594595"/>
  </r>
  <r>
    <x v="11"/>
    <s v="FG-DRA-DRG"/>
    <s v="FG-DRA-DRG-AS-0040"/>
    <s v="RIBBON HIGH YELLOW"/>
    <s v="CIWH"/>
    <n v="0"/>
    <n v="383760.2702702703"/>
    <n v="0"/>
  </r>
  <r>
    <x v="11"/>
    <s v="FG-DRA-DRG"/>
    <s v="FG-DRA-DRG-AS-0041"/>
    <s v="DRAGON 89 D BLACK"/>
    <s v="CIWH"/>
    <n v="0"/>
    <n v="383760.2702702703"/>
    <n v="0"/>
  </r>
  <r>
    <x v="11"/>
    <s v="FG-DRA-DRG"/>
    <s v="FG-DRA-DRG-AS-0042"/>
    <s v="DRAGON 89 D SONOMA"/>
    <s v="CIWH"/>
    <n v="0"/>
    <n v="383760.2702702703"/>
    <n v="0"/>
  </r>
  <r>
    <x v="11"/>
    <s v="FG-DRA-DRG"/>
    <s v="FG-DRA-DRG-AS-0043"/>
    <s v="DRAGON 89 D MAHOGANI"/>
    <s v="CIWH"/>
    <n v="0"/>
    <n v="383760.2702702703"/>
    <n v="0"/>
  </r>
  <r>
    <x v="11"/>
    <s v="FG-DRA-DRG"/>
    <s v="FG-DRA-DRG-AS-0044"/>
    <s v="DRAGON 89 D WHITE"/>
    <s v="CIWH"/>
    <n v="0"/>
    <n v="383760.2702702703"/>
    <n v="0"/>
  </r>
  <r>
    <x v="11"/>
    <s v="FG-DRA-DRG"/>
    <s v="FG-DRA-DRG-AS-0046"/>
    <s v="DRAGON FL BLUE GLOSS"/>
    <s v="CIWH"/>
    <n v="12"/>
    <n v="383760.2702702703"/>
    <n v="4605123.2432432435"/>
  </r>
  <r>
    <x v="11"/>
    <s v="FG-DRA-DRG"/>
    <s v="FG-DRA-DRG-AS-0054"/>
    <s v="FLORA Z ( NC ) BLACK"/>
    <s v="CIWH"/>
    <n v="42"/>
    <n v="383760.2702702703"/>
    <n v="16117931.351351352"/>
  </r>
  <r>
    <x v="11"/>
    <s v="FG-DRA-DRG"/>
    <s v="FG-DRA-DRG-AS-0064"/>
    <s v="DRAGON FL RED 3124"/>
    <s v="CIWH"/>
    <n v="120"/>
    <n v="383760.2702702703"/>
    <n v="46051232.432432435"/>
  </r>
  <r>
    <x v="11"/>
    <s v="FG-DRA-DRG"/>
    <s v="FG-DRA-DRG-AS-0065"/>
    <s v="DRAGON FLH RED 3124"/>
    <s v="CIWH"/>
    <n v="92"/>
    <n v="383760.2702702703"/>
    <n v="35305944.864864871"/>
  </r>
  <r>
    <x v="11"/>
    <s v="FG-DRA-DRG"/>
    <s v="FG-DRA-DRG-AS-0068"/>
    <s v="DRAGON FL RED GLOSS"/>
    <s v="CIWH"/>
    <n v="6"/>
    <n v="383760.2702702703"/>
    <n v="2302561.6216216218"/>
  </r>
  <r>
    <x v="11"/>
    <s v="FG-DRA-DRG"/>
    <s v="FG-DRA-DRG-AS-0069"/>
    <s v="DRAGON YD P SILVER BLACK PVC"/>
    <s v="CIWH"/>
    <n v="26"/>
    <n v="383760.2702702703"/>
    <n v="9977767.0270270277"/>
  </r>
  <r>
    <x v="11"/>
    <s v="FG-DRA-DRG"/>
    <s v="FG-DRA-DRG-AS-0070"/>
    <s v="DRAGON FL RED"/>
    <s v="CIWH"/>
    <n v="38"/>
    <n v="383760.2702702703"/>
    <n v="14582890.270270271"/>
  </r>
  <r>
    <x v="11"/>
    <s v="FG-DRA-DRG"/>
    <s v="FG-DRA-DRG-AS-0072"/>
    <s v="DRAGON YNP GREY RAL 7032"/>
    <s v="CIWH"/>
    <n v="25"/>
    <n v="383760.2702702703"/>
    <n v="9594006.7567567565"/>
  </r>
  <r>
    <x v="11"/>
    <s v="FG-DRA-DRG"/>
    <s v="FG-DRA-DRG-AS-0073"/>
    <s v="DRAGON FL DARK BROWN"/>
    <s v="CIWH"/>
    <n v="29"/>
    <n v="383760.2702702703"/>
    <n v="11129047.837837838"/>
  </r>
  <r>
    <x v="11"/>
    <s v="FG-DRA-DRG"/>
    <s v="FG-DRA-DRG-AS-0074"/>
    <s v="FLORA Z BLUE"/>
    <s v="CIWH"/>
    <n v="0"/>
    <n v="383760.2702702703"/>
    <n v="0"/>
  </r>
  <r>
    <x v="11"/>
    <s v="FG-DRA-DRG"/>
    <s v="FG-DRA-DRG-AS-0075"/>
    <s v="DRAGON YNP DARK BROWN RED"/>
    <s v="CIWH"/>
    <n v="0"/>
    <n v="383760.2702702703"/>
    <n v="0"/>
  </r>
  <r>
    <x v="11"/>
    <s v="FG-DRA-DRG"/>
    <s v="FG-DRA-DRG-AS-0077"/>
    <s v="DRAGON YD GREY RAL"/>
    <s v="CIWH"/>
    <n v="0"/>
    <n v="383760.2702702703"/>
    <n v="0"/>
  </r>
  <r>
    <x v="11"/>
    <s v="FG-DRA-DRG"/>
    <s v="FG-DRA-DRG-AS-0079"/>
    <s v="FLORA Z ( NC ) RED"/>
    <s v="CIWH"/>
    <n v="12"/>
    <n v="383760.2702702703"/>
    <n v="4605123.2432432435"/>
  </r>
  <r>
    <x v="11"/>
    <s v="FG-DRA-DRG"/>
    <s v="FG-DRA-DRG-AS-0084"/>
    <s v="DRAGON SUGOKA P MILKY ORANGE"/>
    <s v="CIWH"/>
    <n v="12"/>
    <n v="383760.2702702703"/>
    <n v="4605123.2432432435"/>
  </r>
  <r>
    <x v="11"/>
    <s v="FG-DRA-DRG"/>
    <s v="FG-DRA-DRG-AS-0085"/>
    <s v="DRAGON SUGOKA P MILKY YELLOW"/>
    <s v="CIWH"/>
    <n v="12"/>
    <n v="383760.2702702703"/>
    <n v="4605123.2432432435"/>
  </r>
  <r>
    <x v="11"/>
    <s v="FG-DRA-DRG"/>
    <s v="FG-DRA-DRG-AS-0086"/>
    <s v="DRAGON SUGOKA P BLACK BLACK"/>
    <s v="CIWH"/>
    <n v="6"/>
    <n v="383760.2702702703"/>
    <n v="2302561.6216216218"/>
  </r>
  <r>
    <x v="11"/>
    <s v="FG-DRA-DRG"/>
    <s v="FG-DRA-DRG-AS-0089"/>
    <s v="DRAGON CTR-60 DARK BROWN OAK BLACK"/>
    <s v="CIWH"/>
    <n v="7"/>
    <n v="383760.2702702703"/>
    <n v="2686321.8918918921"/>
  </r>
  <r>
    <x v="11"/>
    <s v="FG-DRA-DRG"/>
    <s v="FG-DRA-DRG-AS-0091"/>
    <s v="DRAGON SQT-80 DARK BROWN OAK BLACK"/>
    <s v="CIWH"/>
    <n v="14"/>
    <n v="383760.2702702703"/>
    <n v="5372643.7837837841"/>
  </r>
  <r>
    <x v="11"/>
    <s v="FG-DRA-DRG"/>
    <s v="FG-DRA-DRG-AS-0094"/>
    <s v="DRAGON FLN BLUE UNICEF"/>
    <s v="CIWH"/>
    <n v="16"/>
    <n v="383760.2702702703"/>
    <n v="6140164.3243243247"/>
  </r>
  <r>
    <x v="11"/>
    <s v="FG-DRA-DRG"/>
    <s v="FG-DRA-DRG-SD-0001"/>
    <s v="SOFA KENZIE (2S)"/>
    <s v="CIWH"/>
    <n v="0"/>
    <n v="383760.2702702703"/>
    <n v="0"/>
  </r>
  <r>
    <x v="11"/>
    <s v="FG-DRA-DRG"/>
    <s v="FG-DRA-DRG-SD-0002"/>
    <s v="SOFABED DIO"/>
    <s v="CIWH"/>
    <n v="1"/>
    <n v="383760.2702702703"/>
    <n v="383760.2702702703"/>
  </r>
  <r>
    <x v="11"/>
    <s v="FG-DRA-DRG"/>
    <s v="FG-DRA-DRG-SD-0003"/>
    <s v="SOFABED RAPHA"/>
    <s v="CIWH"/>
    <n v="0"/>
    <n v="383760.2702702703"/>
    <n v="0"/>
  </r>
  <r>
    <x v="11"/>
    <s v="FG-DRA-DRG"/>
    <s v="FG-DRA-DRG-SD-0004"/>
    <s v="SOFABED DIO HAZELNUT"/>
    <s v="CIWH"/>
    <n v="2"/>
    <n v="383760.2702702703"/>
    <n v="767520.54054054059"/>
  </r>
  <r>
    <x v="11"/>
    <s v="FG-DRA-DRG"/>
    <s v="FG-DRA-DRG-SD-0005"/>
    <s v="SOFABED DIO OSCAR BROWN"/>
    <s v="CIWH"/>
    <n v="0"/>
    <n v="383760.2702702703"/>
    <n v="0"/>
  </r>
  <r>
    <x v="11"/>
    <s v="FG-DRA-DRG"/>
    <s v="FG-DRA-DRG-SD-0006"/>
    <s v="SOFABED DIO OSCAR GREY"/>
    <s v="CIWH"/>
    <n v="0"/>
    <n v="383760.2702702703"/>
    <n v="0"/>
  </r>
  <r>
    <x v="11"/>
    <s v="FG-DRA-DRG"/>
    <s v="FG-DRA-DRG-SD-0007"/>
    <s v="SOFABED DIO OSCAR BLACK"/>
    <s v="CIWH"/>
    <n v="2"/>
    <n v="383760.2702702703"/>
    <n v="767520.54054054059"/>
  </r>
  <r>
    <x v="11"/>
    <s v="FG-DRA-DRG"/>
    <s v="FG-DRA-DRG-SD-0008"/>
    <s v="DRAGON BSW-75 SOLID BLACK"/>
    <s v="CIWH"/>
    <n v="31"/>
    <n v="383760.2702702703"/>
    <n v="11896568.37837838"/>
  </r>
  <r>
    <x v="11"/>
    <s v="FG-DRA-DRG"/>
    <s v="FG-DRA-DRG-SD-0009"/>
    <s v="DRAGON BSW-75 NATURAL CLEAR"/>
    <s v="CIWH"/>
    <n v="24"/>
    <n v="383760.2702702703"/>
    <n v="9210246.4864864871"/>
  </r>
  <r>
    <x v="11"/>
    <s v="FG-DRA-DRG"/>
    <s v="FG-DRA-DRG-SD-0010"/>
    <s v="SOFABED ARTHUR BLACK"/>
    <s v="CIWH"/>
    <n v="5"/>
    <n v="383760.2702702703"/>
    <n v="1918801.3513513515"/>
  </r>
  <r>
    <x v="11"/>
    <s v="FG-DRA-DRG"/>
    <s v="FG-DRA-DRG-WL-0035"/>
    <s v="VISION 1 (RAK TV) SONOMA OAK"/>
    <s v="CIWH"/>
    <n v="12"/>
    <n v="383760.2702702703"/>
    <n v="4605123.2432432435"/>
  </r>
  <r>
    <x v="11"/>
    <s v="FG-DRA-DRG"/>
    <s v="FG-DRA-DRG-WL-0045"/>
    <s v="ARMADIO MAHOGANI"/>
    <s v="CIWH"/>
    <n v="0"/>
    <n v="383760.2702702703"/>
    <n v="0"/>
  </r>
  <r>
    <x v="11"/>
    <s v="FG-DRA-DRG"/>
    <s v="FG-DRA-DRG-WL-0047"/>
    <s v="UFFICIO MAHOGANI"/>
    <s v="CIWH"/>
    <n v="1"/>
    <n v="383760.2702702703"/>
    <n v="383760.2702702703"/>
  </r>
  <r>
    <x v="11"/>
    <s v="FG-DRA-DRG"/>
    <s v="FG-DRA-DRG-WL-0048"/>
    <s v="UFFICIO SONOMA"/>
    <s v="CIWH"/>
    <n v="0"/>
    <n v="383760.2702702703"/>
    <n v="0"/>
  </r>
  <r>
    <x v="11"/>
    <s v="FG-DRA-DRG"/>
    <s v="FG-DRA-DRG-WL-0050"/>
    <s v="DRAGON 89 D MAGENTA"/>
    <s v="CIWH"/>
    <n v="0"/>
    <n v="383760.2702702703"/>
    <n v="0"/>
  </r>
  <r>
    <x v="11"/>
    <s v="FG-DRA-DRG"/>
    <s v="FG-DRA-DRG-WL-0051"/>
    <s v="DRAGON 89 D ORANGE"/>
    <s v="CIWH"/>
    <n v="0"/>
    <n v="383760.2702702703"/>
    <n v="0"/>
  </r>
  <r>
    <x v="11"/>
    <s v="FG-DRA-DRG"/>
    <s v="FG-DRA-DRG-WL-0052"/>
    <s v="DRAGON 89 D MAGEO"/>
    <s v="CIWH"/>
    <n v="0"/>
    <n v="383760.2702702703"/>
    <n v="0"/>
  </r>
  <r>
    <x v="11"/>
    <s v="FG-DRA-DRG"/>
    <s v="FG-DRA-DRG-WL-0056"/>
    <s v="SOFABED DIO"/>
    <s v="CIWH"/>
    <n v="0"/>
    <n v="383760.2702702703"/>
    <n v="0"/>
  </r>
  <r>
    <x v="11"/>
    <s v="FG-DRA-DRG"/>
    <s v="FG-DRA-DRG-WL-0057"/>
    <s v="COLOUR BOX 35-YELLOW"/>
    <s v="CIWH"/>
    <n v="0"/>
    <n v="383760.2702702703"/>
    <n v="0"/>
  </r>
  <r>
    <x v="11"/>
    <s v="FG-DRA-DRG"/>
    <s v="FG-DRA-DRG-WL-0058"/>
    <s v="COLOUR BOX 35-BLUE"/>
    <s v="CIWH"/>
    <n v="0"/>
    <n v="383760.2702702703"/>
    <n v="0"/>
  </r>
  <r>
    <x v="11"/>
    <s v="FG-DRA-DRG"/>
    <s v="FG-DRA-DRG-WL-0059"/>
    <s v="COLOUR BOX 35D-YELLOW"/>
    <s v="CIWH"/>
    <n v="0"/>
    <n v="383760.2702702703"/>
    <n v="0"/>
  </r>
  <r>
    <x v="11"/>
    <s v="FG-DRA-DRG"/>
    <s v="FG-DRA-DRG-WL-0060"/>
    <s v="COLOUR BOX 35S-YELLOW"/>
    <s v="CIWH"/>
    <n v="0"/>
    <n v="383760.2702702703"/>
    <n v="0"/>
  </r>
  <r>
    <x v="11"/>
    <s v="FG-DRA-DRG"/>
    <s v="FG-DRA-DRG-WL-0061"/>
    <s v="COLOUR BOX 35S-BLUE"/>
    <s v="CIWH"/>
    <n v="0"/>
    <n v="383760.2702702703"/>
    <n v="0"/>
  </r>
  <r>
    <x v="11"/>
    <s v="FG-DRA-DRG"/>
    <s v="FG-DRA-DRG-WL-0062"/>
    <s v="COLOUR BOX 89 MAHOGANI"/>
    <s v="CIWH"/>
    <n v="0"/>
    <n v="383760.2702702703"/>
    <n v="0"/>
  </r>
  <r>
    <x v="11"/>
    <s v="FG-DRA-DRG"/>
    <s v="FG-DRA-DRG-WL-0063"/>
    <s v="COLOUR BOX 89 SONOMA"/>
    <s v="CIWH"/>
    <n v="0"/>
    <n v="383760.2702702703"/>
    <n v="0"/>
  </r>
  <r>
    <x v="11"/>
    <s v="FG-DRA-DRG"/>
    <s v="FG-DRA-DRG-WL-0064"/>
    <s v="DRAGON 89 SONOMA"/>
    <s v="CIWH"/>
    <n v="0"/>
    <n v="383760.2702702703"/>
    <n v="0"/>
  </r>
  <r>
    <x v="11"/>
    <s v="FG-DRA-DRG"/>
    <s v="FG-DRA-DRG-WL-0065"/>
    <s v="DRAGON UFFICIO FULL SONOMA"/>
    <s v="CIWH"/>
    <n v="0"/>
    <n v="383760.2702702703"/>
    <n v="0"/>
  </r>
  <r>
    <x v="11"/>
    <s v="FG-DRA-DRG"/>
    <s v="FG-DRA-DRG-WL-0066"/>
    <s v="ARMADIO SONOMA"/>
    <s v="CIWH"/>
    <n v="16"/>
    <n v="383760.2702702703"/>
    <n v="6140164.3243243247"/>
  </r>
  <r>
    <x v="0"/>
    <s v="FG-DUO-WNM"/>
    <s v="FG-DUO-WNM-AS-0001"/>
    <s v="DUO01 P BLACK BLACK SD7"/>
    <s v="CIWH"/>
    <n v="44"/>
    <n v="363114.52173913043"/>
    <n v="15977038.956521738"/>
  </r>
  <r>
    <x v="0"/>
    <s v="FG-DUO-WNM"/>
    <s v="FG-DUO-WNM-AS-0002"/>
    <s v="DUO01 P BLACK BLUE SD1"/>
    <s v="CIWH"/>
    <n v="39"/>
    <n v="363114.52173913043"/>
    <n v="14161466.347826086"/>
  </r>
  <r>
    <x v="0"/>
    <s v="FG-DUO-WNM"/>
    <s v="FG-DUO-WNM-AS-0004"/>
    <s v="DUO01 P BLACK GREEN SD6"/>
    <s v="CIWH"/>
    <n v="29"/>
    <n v="363114.52173913043"/>
    <n v="10530321.130434783"/>
  </r>
  <r>
    <x v="0"/>
    <s v="FG-DUO-WNM"/>
    <s v="FG-DUO-WNM-AS-0005"/>
    <s v="DUO01 P BLACK RED SD3"/>
    <s v="CIWH"/>
    <n v="21"/>
    <n v="363114.52173913043"/>
    <n v="7625404.9565217393"/>
  </r>
  <r>
    <x v="0"/>
    <s v="FG-DUO-WNM"/>
    <s v="FG-DUO-WNM-AS-0006"/>
    <s v="DUO01 P BLACK YELLOW SD8"/>
    <s v="CIWH"/>
    <n v="8"/>
    <n v="363114.52173913043"/>
    <n v="2904916.1739130435"/>
  </r>
  <r>
    <x v="0"/>
    <s v="FG-DUO-WNM"/>
    <s v="FG-DUO-WNM-AS-0007"/>
    <s v="DUO02 P BLACK BLUE SD1"/>
    <s v="CIWH"/>
    <n v="145"/>
    <n v="363114.52173913043"/>
    <n v="52651605.652173914"/>
  </r>
  <r>
    <x v="0"/>
    <s v="FG-DUO-WNM"/>
    <s v="FG-DUO-WNM-AS-0008"/>
    <s v="DUO02 P BLACK BLACK SD7"/>
    <s v="CIWH"/>
    <n v="39"/>
    <n v="363114.52173913043"/>
    <n v="14161466.347826086"/>
  </r>
  <r>
    <x v="0"/>
    <s v="FG-DUO-WNM"/>
    <s v="FG-DUO-WNM-AS-0009"/>
    <s v="DUO02 P BLACK GREEN SD6"/>
    <s v="CIWH"/>
    <n v="1"/>
    <n v="363114.52173913043"/>
    <n v="363114.52173913043"/>
  </r>
  <r>
    <x v="0"/>
    <s v="FG-DUO-WNM"/>
    <s v="FG-DUO-WNM-AS-0010"/>
    <s v="DUO02 P BLACK YELLOW SD8"/>
    <s v="CIWH"/>
    <n v="0"/>
    <n v="363114.52173913043"/>
    <n v="0"/>
  </r>
  <r>
    <x v="0"/>
    <s v="FG-DUO-WNM"/>
    <s v="FG-DUO-WNM-AS-0011"/>
    <s v="DUO02 P BLACK RED SD3"/>
    <s v="CIWH"/>
    <n v="7"/>
    <n v="363114.52173913043"/>
    <n v="2541801.6521739131"/>
  </r>
  <r>
    <x v="0"/>
    <s v="FG-DUO-WNM"/>
    <s v="FG-DUO-WNM-AS-0012"/>
    <s v="DUO03 P BLACK BLACK SD7"/>
    <s v="CIWH"/>
    <n v="122"/>
    <n v="363114.52173913043"/>
    <n v="44299971.652173914"/>
  </r>
  <r>
    <x v="0"/>
    <s v="FG-DUO-WNM"/>
    <s v="FG-DUO-WNM-AS-0013"/>
    <s v="DUO03 P BLACK BLUE SD1"/>
    <s v="CIWH"/>
    <n v="8"/>
    <n v="363114.52173913043"/>
    <n v="2904916.1739130435"/>
  </r>
  <r>
    <x v="0"/>
    <s v="FG-DUO-WNM"/>
    <s v="FG-DUO-WNM-AS-0014"/>
    <s v="DUO03 P BLACK GREEN SD6"/>
    <s v="CIWH"/>
    <n v="64"/>
    <n v="363114.52173913043"/>
    <n v="23239329.391304348"/>
  </r>
  <r>
    <x v="0"/>
    <s v="FG-DUO-WNM"/>
    <s v="FG-DUO-WNM-AS-0015"/>
    <s v="DUO03 P BLACK RED SD3"/>
    <s v="CIWH"/>
    <n v="10"/>
    <n v="363114.52173913043"/>
    <n v="3631145.2173913042"/>
  </r>
  <r>
    <x v="0"/>
    <s v="FG-DUO-WNM"/>
    <s v="FG-DUO-WNM-AS-0016"/>
    <s v="DUO03 P BLACK YELLOW SD8"/>
    <s v="CIWH"/>
    <n v="4"/>
    <n v="363114.52173913043"/>
    <n v="1452458.0869565217"/>
  </r>
  <r>
    <x v="0"/>
    <s v="FG-DUO-WNM"/>
    <s v="FG-DUO-WNM-AS-0017"/>
    <s v="DUO04 P BLACK BLACK SD7"/>
    <s v="CIWH"/>
    <n v="50"/>
    <n v="363114.52173913043"/>
    <n v="18155726.086956523"/>
  </r>
  <r>
    <x v="0"/>
    <s v="FG-DUO-WNM"/>
    <s v="FG-DUO-WNM-AS-0018"/>
    <s v="DUO04 P BLACK BLUE SD1"/>
    <s v="CIWH"/>
    <n v="4"/>
    <n v="363114.52173913043"/>
    <n v="1452458.0869565217"/>
  </r>
  <r>
    <x v="0"/>
    <s v="FG-DUO-WNM"/>
    <s v="FG-DUO-WNM-AS-0019"/>
    <s v="DUO04 P BLACK GREEN SD6"/>
    <s v="CIWH"/>
    <n v="6"/>
    <n v="363114.52173913043"/>
    <n v="2178687.1304347827"/>
  </r>
  <r>
    <x v="0"/>
    <s v="FG-DUO-WNM"/>
    <s v="FG-DUO-WNM-AS-0020"/>
    <s v="DUO04 P BLACK RED SD3"/>
    <s v="CIWH"/>
    <n v="0"/>
    <n v="363114.52173913043"/>
    <n v="0"/>
  </r>
  <r>
    <x v="0"/>
    <s v="FG-DUO-WNM"/>
    <s v="FG-DUO-WNM-AS-0021"/>
    <s v="DUO04 P BLACK YELLOW SD8"/>
    <s v="CIWH"/>
    <n v="6"/>
    <n v="363114.52173913043"/>
    <n v="2178687.1304347827"/>
  </r>
  <r>
    <x v="0"/>
    <s v="FG-DUO-WNM"/>
    <s v="FG-DUO-WNM-AS-0022"/>
    <s v="DUO04 P SILVER BLACK SD7"/>
    <s v="CIWH"/>
    <n v="0"/>
    <n v="363114.52173913043"/>
    <n v="0"/>
  </r>
  <r>
    <x v="0"/>
    <s v="FG-DUO-WNM"/>
    <s v="FG-DUO-WNM-AS-0024"/>
    <s v="DUO01 P BLACK S.BLACK SD7 B.RED SD3"/>
    <s v="CIWH"/>
    <n v="0"/>
    <n v="363114.52173913043"/>
    <n v="0"/>
  </r>
  <r>
    <x v="0"/>
    <s v="FG-DUO-WNM"/>
    <s v="FG-DUO-WNM-AS-0025"/>
    <s v="DUO02 B.BLACK W7 S.ORANGE BORDIR"/>
    <s v="CIWH"/>
    <n v="0"/>
    <n v="363114.52173913043"/>
    <n v="0"/>
  </r>
  <r>
    <x v="0"/>
    <s v="FG-DUO-WNM"/>
    <s v="FG-DUO-WNM-AS-0026"/>
    <s v="DUO01 P BLACK BLACK O7"/>
    <s v="CIWH"/>
    <n v="0"/>
    <n v="363114.52173913043"/>
    <n v="0"/>
  </r>
  <r>
    <x v="0"/>
    <s v="FG-DUO-WNM"/>
    <s v="FG-DUO-WNM-AS-0027"/>
    <s v="DUO01 P BLACK BROWN N4"/>
    <s v="CIWH"/>
    <n v="0"/>
    <n v="363114.52173913043"/>
    <n v="0"/>
  </r>
  <r>
    <x v="0"/>
    <s v="FG-DUO-WNM"/>
    <s v="FG-DUO-WNM-AS-0028"/>
    <s v="DUO02 P BLACK BORDIR MMTC BLUE"/>
    <s v="CIWH"/>
    <n v="0"/>
    <n v="363114.52173913043"/>
    <n v="0"/>
  </r>
  <r>
    <x v="0"/>
    <s v="FG-DUO-WNM"/>
    <s v="FG-DUO-WNM-AS-0029"/>
    <s v="DUO02 P BLACK B.BLUE S.BLACK"/>
    <s v="CIWH"/>
    <n v="0"/>
    <n v="363114.52173913043"/>
    <n v="0"/>
  </r>
  <r>
    <x v="0"/>
    <s v="FG-DUO-WNM"/>
    <s v="FG-DUO-WNM-AS-0030"/>
    <s v="DUO04 P BLACK B.BLUE S.BLACK"/>
    <s v="CIWH"/>
    <n v="1"/>
    <n v="363114.52173913043"/>
    <n v="363114.52173913043"/>
  </r>
  <r>
    <x v="2"/>
    <s v="FG-ECH-SCH"/>
    <s v="FG-ECH-SCH-AS-0001"/>
    <s v="ECHOOL CHAIR PLUS NO 2 P LIGHT BLUE"/>
    <s v="CIWH"/>
    <n v="2"/>
    <n v="270391.89743589744"/>
    <n v="540783.79487179487"/>
  </r>
  <r>
    <x v="2"/>
    <s v="FG-ECH-SCH"/>
    <s v="FG-ECH-SCH-AS-0002"/>
    <s v="ECHOOL CHAIR PLUS NO 2 P SILVER"/>
    <s v="CIWH"/>
    <n v="6"/>
    <n v="270391.89743589744"/>
    <n v="1622351.3846153845"/>
  </r>
  <r>
    <x v="2"/>
    <s v="FG-ECH-SCH"/>
    <s v="FG-ECH-SCH-AS-0003"/>
    <s v="ECHOOL CHAIR PLUS NO 2 P YELLOW"/>
    <s v="CIWH"/>
    <n v="7"/>
    <n v="270391.89743589744"/>
    <n v="1892743.282051282"/>
  </r>
  <r>
    <x v="2"/>
    <s v="FG-ECH-SCH"/>
    <s v="FG-ECH-SCH-AS-0004"/>
    <s v="ECHOOL DESK JP NO 2 P IVORY"/>
    <s v="CIWH"/>
    <n v="35"/>
    <n v="270391.89743589744"/>
    <n v="9463716.41025641"/>
  </r>
  <r>
    <x v="2"/>
    <s v="FG-ECH-SCH"/>
    <s v="FG-ECH-SCH-AS-0005"/>
    <s v="ECHOOL ART DESK NO 6  P SILVER"/>
    <s v="CIWH"/>
    <n v="0"/>
    <n v="270391.89743589744"/>
    <n v="0"/>
  </r>
  <r>
    <x v="2"/>
    <s v="FG-ECH-SCH"/>
    <s v="FG-ECH-SCH-AS-0006"/>
    <s v="ECHOOL CHAIR NO 2 P IVORY"/>
    <s v="CIWH"/>
    <n v="27"/>
    <n v="270391.89743589744"/>
    <n v="7300581.230769231"/>
  </r>
  <r>
    <x v="2"/>
    <s v="FG-ECH-SCH"/>
    <s v="FG-ECH-SCH-AS-0007"/>
    <s v="ECHOOL CHAIR NO 4 P IVORY"/>
    <s v="CIWH"/>
    <n v="41"/>
    <n v="270391.89743589744"/>
    <n v="11086067.794871794"/>
  </r>
  <r>
    <x v="2"/>
    <s v="FG-ECH-SCH"/>
    <s v="FG-ECH-SCH-AS-0008"/>
    <s v="ECHOOL CHAIR NO 5 P IVORY"/>
    <s v="CIWH"/>
    <n v="10"/>
    <n v="270391.89743589744"/>
    <n v="2703918.9743589745"/>
  </r>
  <r>
    <x v="2"/>
    <s v="FG-ECH-SCH"/>
    <s v="FG-ECH-SCH-AS-0009"/>
    <s v="ECHOOL CHAIR NO 6 P IVORY"/>
    <s v="CIWH"/>
    <n v="69"/>
    <n v="270391.89743589744"/>
    <n v="18657040.923076924"/>
  </r>
  <r>
    <x v="2"/>
    <s v="FG-ECH-SCH"/>
    <s v="FG-ECH-SCH-AS-0010"/>
    <s v="ECHOOL CHAIR PLUS NO 2 P IVORY"/>
    <s v="CIWH"/>
    <n v="57"/>
    <n v="270391.89743589744"/>
    <n v="15412338.153846154"/>
  </r>
  <r>
    <x v="2"/>
    <s v="FG-ECH-SCH"/>
    <s v="FG-ECH-SCH-AS-0011"/>
    <s v="ECHOOL CHAIR PLUS NO 2 P GREEN"/>
    <s v="CIWH"/>
    <n v="0"/>
    <n v="270391.89743589744"/>
    <n v="0"/>
  </r>
  <r>
    <x v="2"/>
    <s v="FG-ECH-SCH"/>
    <s v="FG-ECH-SCH-AS-0012"/>
    <s v="ECHOOL CHAIR PLUS NO 2 P RED"/>
    <s v="CIWH"/>
    <n v="97"/>
    <n v="270391.89743589744"/>
    <n v="26228014.051282052"/>
  </r>
  <r>
    <x v="2"/>
    <s v="FG-ECH-SCH"/>
    <s v="FG-ECH-SCH-AS-0013"/>
    <s v="ECHOOL CHAIR PLUS NO 2 P ORANGE"/>
    <s v="CIWH"/>
    <n v="1"/>
    <n v="270391.89743589744"/>
    <n v="270391.89743589744"/>
  </r>
  <r>
    <x v="2"/>
    <s v="FG-ECH-SCH"/>
    <s v="FG-ECH-SCH-AS-0014"/>
    <s v="ECHOOL CHAIR PLUS NO 3 P IVORY"/>
    <s v="CIWH"/>
    <n v="11"/>
    <n v="270391.89743589744"/>
    <n v="2974310.871794872"/>
  </r>
  <r>
    <x v="2"/>
    <s v="FG-ECH-SCH"/>
    <s v="FG-ECH-SCH-AS-0015"/>
    <s v="ECHOOL CHAIR PLUS NO 4 P IVORY"/>
    <s v="CIWH"/>
    <n v="26"/>
    <n v="270391.89743589744"/>
    <n v="7030189.333333333"/>
  </r>
  <r>
    <x v="2"/>
    <s v="FG-ECH-SCH"/>
    <s v="FG-ECH-SCH-AS-0016"/>
    <s v="ECHOOL CHAIR PLUS NO 5 P IVORY"/>
    <s v="CIWH"/>
    <n v="59"/>
    <n v="270391.89743589744"/>
    <n v="15953121.948717948"/>
  </r>
  <r>
    <x v="2"/>
    <s v="FG-ECH-SCH"/>
    <s v="FG-ECH-SCH-AS-0017"/>
    <s v="ECHOOL CHAIR PLUS NO 6 P IVORY"/>
    <s v="CIWH"/>
    <n v="137"/>
    <n v="270391.89743589744"/>
    <n v="37043689.948717952"/>
  </r>
  <r>
    <x v="2"/>
    <s v="FG-ECH-SCH"/>
    <s v="FG-ECH-SCH-AS-0019"/>
    <s v="ECHOOL CHAIR PLUS NO 6 P SILVER"/>
    <s v="CIWH"/>
    <n v="101"/>
    <n v="270391.89743589744"/>
    <n v="27309581.64102564"/>
  </r>
  <r>
    <x v="2"/>
    <s v="FG-ECH-SCH"/>
    <s v="FG-ECH-SCH-AS-0020"/>
    <s v="ECHOOL DESK JP NO 3 P IVORY"/>
    <s v="CIWH"/>
    <n v="3"/>
    <n v="270391.89743589744"/>
    <n v="811175.69230769225"/>
  </r>
  <r>
    <x v="2"/>
    <s v="FG-ECH-SCH"/>
    <s v="FG-ECH-SCH-AS-0021"/>
    <s v="ECHOOL DESK JP NO 4 P IVORY"/>
    <s v="CIWH"/>
    <n v="1"/>
    <n v="270391.89743589744"/>
    <n v="270391.89743589744"/>
  </r>
  <r>
    <x v="2"/>
    <s v="FG-ECH-SCH"/>
    <s v="FG-ECH-SCH-AS-0022"/>
    <s v="ECHOOL DESK JP NO 5 P IVORY"/>
    <s v="CIWH"/>
    <n v="16"/>
    <n v="270391.89743589744"/>
    <n v="4326270.358974359"/>
  </r>
  <r>
    <x v="2"/>
    <s v="FG-ECH-SCH"/>
    <s v="FG-ECH-SCH-AS-0023"/>
    <s v="ECHOOL DESK NO 2 P IVORY"/>
    <s v="CIWH"/>
    <n v="36"/>
    <n v="270391.89743589744"/>
    <n v="9734108.307692308"/>
  </r>
  <r>
    <x v="2"/>
    <s v="FG-ECH-SCH"/>
    <s v="FG-ECH-SCH-AS-0024"/>
    <s v="ECHOOL DESK NO 3 P IVORY"/>
    <s v="CIWH"/>
    <n v="10"/>
    <n v="270391.89743589744"/>
    <n v="2703918.9743589745"/>
  </r>
  <r>
    <x v="2"/>
    <s v="FG-ECH-SCH"/>
    <s v="FG-ECH-SCH-AS-0025"/>
    <s v="ECHOOL DESK NO 4 P IVORY"/>
    <s v="CIWH"/>
    <n v="9"/>
    <n v="270391.89743589744"/>
    <n v="2433527.076923077"/>
  </r>
  <r>
    <x v="2"/>
    <s v="FG-ECH-SCH"/>
    <s v="FG-ECH-SCH-AS-0026"/>
    <s v="ECHOOL DESK NO 5 P IVORY"/>
    <s v="CIWH"/>
    <n v="13"/>
    <n v="270391.89743589744"/>
    <n v="3515094.6666666665"/>
  </r>
  <r>
    <x v="2"/>
    <s v="FG-ECH-SCH"/>
    <s v="FG-ECH-SCH-AS-0027"/>
    <s v="ECHOOL DESK NO 6 P IVORY"/>
    <s v="CIWH"/>
    <n v="149"/>
    <n v="270391.89743589744"/>
    <n v="40288392.71794872"/>
  </r>
  <r>
    <x v="2"/>
    <s v="FG-ECH-SCH"/>
    <s v="FG-ECH-SCH-AS-0028"/>
    <s v="ECHOOL DESK PLUS NO 2 P IVORY"/>
    <s v="CIWH"/>
    <n v="179"/>
    <n v="270391.89743589744"/>
    <n v="48400149.64102564"/>
  </r>
  <r>
    <x v="2"/>
    <s v="FG-ECH-SCH"/>
    <s v="FG-ECH-SCH-AS-0029"/>
    <s v="ECHOOL DESK PLUS NO 3 P IVORY"/>
    <s v="CIWH"/>
    <n v="0"/>
    <n v="270391.89743589744"/>
    <n v="0"/>
  </r>
  <r>
    <x v="2"/>
    <s v="FG-ECH-SCH"/>
    <s v="FG-ECH-SCH-AS-0030"/>
    <s v="ECHOOL DESK PLUS NO 4 P IVORY"/>
    <s v="CIWH"/>
    <n v="111"/>
    <n v="270391.89743589744"/>
    <n v="30013500.615384616"/>
  </r>
  <r>
    <x v="2"/>
    <s v="FG-ECH-SCH"/>
    <s v="FG-ECH-SCH-AS-0031"/>
    <s v="ECHOOL DESK PLUS NO 5 P IVORY"/>
    <s v="CIWH"/>
    <n v="20"/>
    <n v="270391.89743589744"/>
    <n v="5407837.948717949"/>
  </r>
  <r>
    <x v="2"/>
    <s v="FG-ECH-SCH"/>
    <s v="FG-ECH-SCH-AS-0032"/>
    <s v="ECHOOL DESK PLUS NO 6 P IVORY"/>
    <s v="CIWH"/>
    <n v="123"/>
    <n v="270391.89743589744"/>
    <n v="33258203.384615384"/>
  </r>
  <r>
    <x v="2"/>
    <s v="FG-ECH-SCH"/>
    <s v="FG-ECH-SCH-AS-0033"/>
    <s v="ECHOOL DESK NO 6 P IVORY DRAWER ASTAL"/>
    <s v="CIWH"/>
    <n v="128"/>
    <n v="270391.89743589744"/>
    <n v="34610162.871794872"/>
  </r>
  <r>
    <x v="2"/>
    <s v="FG-ECH-SCH"/>
    <s v="FG-ECH-SCH-AS-0034"/>
    <s v="ECHOOL DESK JP NO 6 P IVORY"/>
    <s v="CIWH"/>
    <n v="41"/>
    <n v="270391.89743589744"/>
    <n v="11086067.794871794"/>
  </r>
  <r>
    <x v="2"/>
    <s v="FG-ECH-SCH"/>
    <s v="FG-ECH-SCH-AS-0035"/>
    <s v="ECHOOL CHAIR NO 3 P IVORY"/>
    <s v="CIWH"/>
    <n v="18"/>
    <n v="270391.89743589744"/>
    <n v="4867054.153846154"/>
  </r>
  <r>
    <x v="2"/>
    <s v="FG-ECH-SCH"/>
    <s v="FG-ECH-SCH-AS-0045"/>
    <s v="ECHOOL DESK HD NO 3 P IVORY"/>
    <s v="CIWH"/>
    <n v="36"/>
    <n v="270391.89743589744"/>
    <n v="9734108.307692308"/>
  </r>
  <r>
    <x v="2"/>
    <s v="FG-ECH-SCH"/>
    <s v="FG-ECH-SCH-AS-0046"/>
    <s v="ECHOOL DESK HD NO 4 P IVORY"/>
    <s v="CIWH"/>
    <n v="8"/>
    <n v="270391.89743589744"/>
    <n v="2163135.1794871795"/>
  </r>
  <r>
    <x v="2"/>
    <s v="FG-ECH-SCH"/>
    <s v="FG-ECH-SCH-AS-0048"/>
    <s v="ECHOOL DESK HD NO 6 P IVORY"/>
    <s v="CIWH"/>
    <n v="68"/>
    <n v="270391.89743589744"/>
    <n v="18386649.025641024"/>
  </r>
  <r>
    <x v="2"/>
    <s v="FG-ECH-SCH"/>
    <s v="FG-ECH-SCH-AS-0049"/>
    <s v="ECHOOL CHAIR MEMO P IVORY"/>
    <s v="CIWH"/>
    <n v="4"/>
    <n v="270391.89743589744"/>
    <n v="1081567.5897435897"/>
  </r>
  <r>
    <x v="2"/>
    <s v="FG-ECH-SCH"/>
    <s v="FG-ECH-SCH-AS-0050"/>
    <s v="ECHOOL CHAIR NO 6 PLUS PALANG KAKI"/>
    <s v="CIWH"/>
    <n v="0"/>
    <n v="270391.89743589744"/>
    <n v="0"/>
  </r>
  <r>
    <x v="2"/>
    <s v="FG-ECH-SCH"/>
    <s v="FG-ECH-SCH-AS-0051"/>
    <s v="ECHOOL DESK PLUS NO 6 TT BROWN"/>
    <s v="CIWH"/>
    <n v="0"/>
    <n v="270391.89743589744"/>
    <n v="0"/>
  </r>
  <r>
    <x v="2"/>
    <s v="FG-ECH-SCH"/>
    <s v="FG-ECH-SCH-AS-0052"/>
    <s v="ECHOOL DESK PLUS NO 6 TT RIOTAN"/>
    <s v="CIWH"/>
    <n v="2"/>
    <n v="270391.89743589744"/>
    <n v="540783.79487179487"/>
  </r>
  <r>
    <x v="2"/>
    <s v="FG-ECH-SCH"/>
    <s v="FG-ECH-SCH-AS-0053"/>
    <s v="ECHOOL CHAIR NO. 6 P IVORY SABLON UIN"/>
    <s v="CIWH"/>
    <n v="15"/>
    <n v="270391.89743589744"/>
    <n v="4055878.4615384615"/>
  </r>
  <r>
    <x v="2"/>
    <s v="FG-ECH-SCH"/>
    <s v="FG-ECH-SCH-AS-0054"/>
    <s v="ECHOOL DESK JP NO. 6 P IVORY SABLON UIN"/>
    <s v="CIWH"/>
    <n v="0"/>
    <n v="270391.89743589744"/>
    <n v="0"/>
  </r>
  <r>
    <x v="2"/>
    <s v="FG-ECH-SCH"/>
    <s v="FG-ECH-SCH-AS-0055"/>
    <s v="ECHOOL CHAIR PLUS NO 2 P YELLOW SABLON"/>
    <s v="CIWH"/>
    <n v="4"/>
    <n v="270391.89743589744"/>
    <n v="1081567.5897435897"/>
  </r>
  <r>
    <x v="2"/>
    <s v="FG-ECH-SCH"/>
    <s v="FG-ECH-SCH-AS-0056"/>
    <s v="ECHOOL DESK NO 2 P RED"/>
    <s v="CIWH"/>
    <n v="0"/>
    <n v="270391.89743589744"/>
    <n v="0"/>
  </r>
  <r>
    <x v="2"/>
    <s v="FG-ECH-SCH"/>
    <s v="FG-ECH-SCH-AS-0057"/>
    <s v="ECHOOL DESK NO 2 P LIGHT BLUE"/>
    <s v="CIWH"/>
    <n v="0"/>
    <n v="270391.89743589744"/>
    <n v="0"/>
  </r>
  <r>
    <x v="2"/>
    <s v="FG-ECH-SCH"/>
    <s v="FG-ECH-SCH-AS-0058"/>
    <s v="ECHOOL DESK NO 2 P YELLOW"/>
    <s v="CIWH"/>
    <n v="0"/>
    <n v="270391.89743589744"/>
    <n v="0"/>
  </r>
  <r>
    <x v="2"/>
    <s v="FG-ECH-SCH"/>
    <s v="FG-ECH-SCH-AS-0059"/>
    <s v="ECHOOL CHAIR NO 2 P YELLOW"/>
    <s v="CIWH"/>
    <n v="0"/>
    <n v="270391.89743589744"/>
    <n v="0"/>
  </r>
  <r>
    <x v="2"/>
    <s v="FG-ECH-SCH"/>
    <s v="FG-ECH-SCH-AS-0060"/>
    <s v="ECHOOL CHAIR NO 2 P LIGHT BLUE"/>
    <s v="CIWH"/>
    <n v="0"/>
    <n v="270391.89743589744"/>
    <n v="0"/>
  </r>
  <r>
    <x v="2"/>
    <s v="FG-ECH-SCH"/>
    <s v="FG-ECH-SCH-AS-0061"/>
    <s v="ECHOOL DESK NO 6 P IVORY T. TOP 70X50 CM"/>
    <s v="CIWH"/>
    <n v="0"/>
    <n v="270391.89743589744"/>
    <n v="0"/>
  </r>
  <r>
    <x v="2"/>
    <s v="FG-ECO-SCH"/>
    <s v="FG-ECO-SCH-AS-0006"/>
    <s v="ECONS CHAIR NO 4 P IVORY BROWN"/>
    <s v="CIWH"/>
    <n v="8"/>
    <n v="252109.25"/>
    <n v="2016874"/>
  </r>
  <r>
    <x v="2"/>
    <s v="FG-ECO-SCH"/>
    <s v="FG-ECO-SCH-AS-0007"/>
    <s v="ECONS CHAIR NO 4 P IVORY GREEN"/>
    <s v="CIWH"/>
    <n v="72"/>
    <n v="252109.25"/>
    <n v="18151866"/>
  </r>
  <r>
    <x v="2"/>
    <s v="FG-ECO-SCH"/>
    <s v="FG-ECO-SCH-AS-0008"/>
    <s v="ECONS CHAIR NO 4 P IVORY GREY"/>
    <s v="CIWH"/>
    <n v="19"/>
    <n v="252109.25"/>
    <n v="4790075.75"/>
  </r>
  <r>
    <x v="2"/>
    <s v="FG-ECO-SCH"/>
    <s v="FG-ECO-SCH-AS-0012"/>
    <s v="ECONS CHAIR NO 5 P CREAM GREY"/>
    <s v="CIWH"/>
    <n v="0"/>
    <n v="252109.25"/>
    <n v="0"/>
  </r>
  <r>
    <x v="2"/>
    <s v="FG-ECO-SCH"/>
    <s v="FG-ECO-SCH-AS-0014"/>
    <s v="ECONS CHAIR NO 5 P IVORY BROWN"/>
    <s v="CIWH"/>
    <n v="316"/>
    <n v="252109.25"/>
    <n v="79666523"/>
  </r>
  <r>
    <x v="2"/>
    <s v="FG-ECO-SCH"/>
    <s v="FG-ECO-SCH-AS-0015"/>
    <s v="ECONS CHAIR NO 5 P IVORY GREEN"/>
    <s v="CIWH"/>
    <n v="4"/>
    <n v="252109.25"/>
    <n v="1008437"/>
  </r>
  <r>
    <x v="2"/>
    <s v="FG-ECO-SCH"/>
    <s v="FG-ECO-SCH-AS-0016"/>
    <s v="ECONS CHAIR NO 5 P IVORY GREY"/>
    <s v="CIWH"/>
    <n v="20"/>
    <n v="252109.25"/>
    <n v="5042185"/>
  </r>
  <r>
    <x v="2"/>
    <s v="FG-ECO-SCH"/>
    <s v="FG-ECO-SCH-AS-0022"/>
    <s v="ECONS CHAIR NO 6 P CREAM GREY"/>
    <s v="CIWH"/>
    <n v="0"/>
    <n v="252109.25"/>
    <n v="0"/>
  </r>
  <r>
    <x v="2"/>
    <s v="FG-ECO-SCH"/>
    <s v="FG-ECO-SCH-AS-0023"/>
    <s v="ECONS CHAIR NO 6 P GREY BROWN"/>
    <s v="CIWH"/>
    <n v="0"/>
    <n v="252109.25"/>
    <n v="0"/>
  </r>
  <r>
    <x v="2"/>
    <s v="FG-ECO-SCH"/>
    <s v="FG-ECO-SCH-AS-0027"/>
    <s v="ECONS CHAIR NO 6 P IVORY BROWN"/>
    <s v="CIWH"/>
    <n v="233"/>
    <n v="252109.25"/>
    <n v="58741455.25"/>
  </r>
  <r>
    <x v="2"/>
    <s v="FG-ECO-SCH"/>
    <s v="FG-ECO-SCH-AS-0028"/>
    <s v="ECONS CHAIR NO 6 P IVORY GREEN"/>
    <s v="CIWH"/>
    <n v="0"/>
    <n v="252109.25"/>
    <n v="0"/>
  </r>
  <r>
    <x v="2"/>
    <s v="FG-ECO-SCH"/>
    <s v="FG-ECO-SCH-AS-0029"/>
    <s v="ECONS CHAIR NO 6 P IVORY GREY"/>
    <s v="CIWH"/>
    <n v="8"/>
    <n v="252109.25"/>
    <n v="2016874"/>
  </r>
  <r>
    <x v="2"/>
    <s v="FG-ECO-SCH"/>
    <s v="FG-ECO-SCH-AS-0030"/>
    <s v="ECONS CHAIR NO 6 P SILVER GREY"/>
    <s v="CIWH"/>
    <n v="1"/>
    <n v="252109.25"/>
    <n v="252109.25"/>
  </r>
  <r>
    <x v="2"/>
    <s v="FG-ECO-SCH"/>
    <s v="FG-ECO-SCH-AS-0031"/>
    <s v="ECON CHAIR + RACK 15 CM IVORY BROWN"/>
    <s v="CIWH"/>
    <n v="0"/>
    <n v="252109.25"/>
    <n v="0"/>
  </r>
  <r>
    <x v="0"/>
    <s v="FG-EPO-WNM"/>
    <s v="FG-EPO-WNM-AS-0003"/>
    <s v="EPO 130 P ALUMUNIUM BLACK MAROON W3"/>
    <s v="CIWH"/>
    <n v="0"/>
    <n v="0"/>
    <n v="0"/>
  </r>
  <r>
    <x v="0"/>
    <s v="FG-EPO-WNM"/>
    <s v="FG-EPO-WNM-AS-0009"/>
    <s v="EPO 330 P ALUMUNIUM BLACK RED SD 3"/>
    <s v="CIWH"/>
    <n v="0"/>
    <n v="0"/>
    <n v="0"/>
  </r>
  <r>
    <x v="0"/>
    <s v="FG-ET1-WNM"/>
    <s v="FG-ET1-WNM-AS-0001"/>
    <s v="ET170 P GREY BLACK L7"/>
    <s v="CIWH"/>
    <n v="0"/>
    <n v="0"/>
    <n v="0"/>
  </r>
  <r>
    <x v="0"/>
    <s v="FG-ET1-WNM"/>
    <s v="FG-ET1-WNM-AS-0007"/>
    <s v="ET170 P GREY GREY L2"/>
    <s v="CIWH"/>
    <n v="0"/>
    <n v="0"/>
    <n v="0"/>
  </r>
  <r>
    <x v="0"/>
    <s v="FG-ET1-WNM"/>
    <s v="FG-ET1-WNM-AS-0018"/>
    <s v="ET171 P GREY RED N3"/>
    <s v="CIWH"/>
    <n v="0"/>
    <n v="0"/>
    <n v="0"/>
  </r>
  <r>
    <x v="0"/>
    <s v="FG-ETD-WNM"/>
    <s v="FG-ETD-WNM-AS-0015"/>
    <s v="ETD 501 P BLACK BLUE L1"/>
    <s v="CIWH"/>
    <n v="0"/>
    <n v="0"/>
    <n v="0"/>
  </r>
  <r>
    <x v="0"/>
    <s v="FG-ETD-WNM"/>
    <s v="FG-ETD-WNM-AS-0017"/>
    <s v="ETD 501 P BLACK BROWN N4"/>
    <s v="CIWH"/>
    <n v="0"/>
    <n v="0"/>
    <n v="0"/>
  </r>
  <r>
    <x v="0"/>
    <s v="FG-ETD-WNM"/>
    <s v="FG-ETD-WNM-AS-0020"/>
    <s v="ETD 501 P BLACK GREY L2"/>
    <s v="CIWH"/>
    <n v="0"/>
    <n v="0"/>
    <n v="0"/>
  </r>
  <r>
    <x v="0"/>
    <s v="FG-FIT-WNM"/>
    <s v="FG-FIT-WNM-AS-0001"/>
    <s v="FITTO FL A BLUE"/>
    <s v="CIWH"/>
    <n v="3"/>
    <n v="440634.74193548388"/>
    <n v="1321904.2258064516"/>
  </r>
  <r>
    <x v="0"/>
    <s v="FG-FIT-WNM"/>
    <s v="FG-FIT-WNM-AS-0002"/>
    <s v="FITTO FL A GREEN"/>
    <s v="CIWH"/>
    <n v="7"/>
    <n v="440634.74193548388"/>
    <n v="3084443.1935483869"/>
  </r>
  <r>
    <x v="0"/>
    <s v="FG-FIT-WNM"/>
    <s v="FG-FIT-WNM-AS-0003"/>
    <s v="FITTO FL A GREEN + RACK"/>
    <s v="CIWH"/>
    <n v="0"/>
    <n v="440634.74193548388"/>
    <n v="0"/>
  </r>
  <r>
    <x v="0"/>
    <s v="FG-FIT-WNM"/>
    <s v="FG-FIT-WNM-AS-0004"/>
    <s v="FITTO FL A ORANGE"/>
    <s v="CIWH"/>
    <n v="28"/>
    <n v="440634.74193548388"/>
    <n v="12337772.774193548"/>
  </r>
  <r>
    <x v="0"/>
    <s v="FG-FIT-WNM"/>
    <s v="FG-FIT-WNM-AS-0007"/>
    <s v="FITTO FL A RED + RACK"/>
    <s v="CIWH"/>
    <n v="0"/>
    <n v="440634.74193548388"/>
    <n v="0"/>
  </r>
  <r>
    <x v="0"/>
    <s v="FG-FIT-WNM"/>
    <s v="FG-FIT-WNM-AS-0008"/>
    <s v="FITTO FL BLACK"/>
    <s v="CIWH"/>
    <n v="17"/>
    <n v="440634.74193548388"/>
    <n v="7490790.6129032262"/>
  </r>
  <r>
    <x v="0"/>
    <s v="FG-FIT-WNM"/>
    <s v="FG-FIT-WNM-AS-0009"/>
    <s v="FITTO FL BLACK L7"/>
    <s v="CIWH"/>
    <n v="6"/>
    <n v="440634.74193548388"/>
    <n v="2643808.4516129033"/>
  </r>
  <r>
    <x v="0"/>
    <s v="FG-FIT-WNM"/>
    <s v="FG-FIT-WNM-AS-0010"/>
    <s v="FITTO FL BLUE"/>
    <s v="CIWH"/>
    <n v="116"/>
    <n v="440634.74193548388"/>
    <n v="51113630.064516127"/>
  </r>
  <r>
    <x v="0"/>
    <s v="FG-FIT-WNM"/>
    <s v="FG-FIT-WNM-AS-0011"/>
    <s v="FITTO FL GREEN"/>
    <s v="CIWH"/>
    <n v="102"/>
    <n v="440634.74193548388"/>
    <n v="44944743.677419357"/>
  </r>
  <r>
    <x v="0"/>
    <s v="FG-FIT-WNM"/>
    <s v="FG-FIT-WNM-AS-0013"/>
    <s v="FITTO FL ORANGE"/>
    <s v="CIWH"/>
    <n v="13"/>
    <n v="440634.74193548388"/>
    <n v="5728251.6451612907"/>
  </r>
  <r>
    <x v="0"/>
    <s v="FG-FIT-WNM"/>
    <s v="FG-FIT-WNM-AS-0014"/>
    <s v="FITTO FL R BLUE"/>
    <s v="CIWH"/>
    <n v="4"/>
    <n v="440634.74193548388"/>
    <n v="1762538.9677419355"/>
  </r>
  <r>
    <x v="0"/>
    <s v="FG-FIT-WNM"/>
    <s v="FG-FIT-WNM-AS-0015"/>
    <s v="FITTO FL R GREEN"/>
    <s v="CIWH"/>
    <n v="12"/>
    <n v="440634.74193548388"/>
    <n v="5287616.9032258065"/>
  </r>
  <r>
    <x v="0"/>
    <s v="FG-FIT-WNM"/>
    <s v="FG-FIT-WNM-AS-0016"/>
    <s v="FITTO FL R ORANGE"/>
    <s v="CIWH"/>
    <n v="40"/>
    <n v="440634.74193548388"/>
    <n v="17625389.677419357"/>
  </r>
  <r>
    <x v="0"/>
    <s v="FG-FIT-WNM"/>
    <s v="FG-FIT-WNM-AS-0017"/>
    <s v="FITTO FL R RED"/>
    <s v="CIWH"/>
    <n v="9"/>
    <n v="440634.74193548388"/>
    <n v="3965712.6774193551"/>
  </r>
  <r>
    <x v="0"/>
    <s v="FG-FIT-WNM"/>
    <s v="FG-FIT-WNM-AS-0018"/>
    <s v="FITTO FL RED"/>
    <s v="CIWH"/>
    <n v="35"/>
    <n v="440634.74193548388"/>
    <n v="15422215.967741936"/>
  </r>
  <r>
    <x v="0"/>
    <s v="FG-FIT-WNM"/>
    <s v="FG-FIT-WNM-AS-0020"/>
    <s v="FITTO ST BLACK"/>
    <s v="CIWH"/>
    <n v="3"/>
    <n v="440634.74193548388"/>
    <n v="1321904.2258064516"/>
  </r>
  <r>
    <x v="0"/>
    <s v="FG-FIT-WNM"/>
    <s v="FG-FIT-WNM-AS-0021"/>
    <s v="FITTO ST BLUE"/>
    <s v="CIWH"/>
    <n v="14"/>
    <n v="440634.74193548388"/>
    <n v="6168886.3870967738"/>
  </r>
  <r>
    <x v="0"/>
    <s v="FG-FIT-WNM"/>
    <s v="FG-FIT-WNM-AS-0022"/>
    <s v="FITTO ST BROWN N4"/>
    <s v="CIWH"/>
    <n v="0"/>
    <n v="440634.74193548388"/>
    <n v="0"/>
  </r>
  <r>
    <x v="0"/>
    <s v="FG-FIT-WNM"/>
    <s v="FG-FIT-WNM-AS-0024"/>
    <s v="FITTO ST GREEN"/>
    <s v="CIWH"/>
    <n v="0"/>
    <n v="440634.74193548388"/>
    <n v="0"/>
  </r>
  <r>
    <x v="0"/>
    <s v="FG-FIT-WNM"/>
    <s v="FG-FIT-WNM-AS-0025"/>
    <s v="FITTO ST ORANGE"/>
    <s v="CIWH"/>
    <n v="14"/>
    <n v="440634.74193548388"/>
    <n v="6168886.3870967738"/>
  </r>
  <r>
    <x v="0"/>
    <s v="FG-FIT-WNM"/>
    <s v="FG-FIT-WNM-AS-0026"/>
    <s v="FITTO ST RED"/>
    <s v="CIWH"/>
    <n v="4"/>
    <n v="440634.74193548388"/>
    <n v="1762538.9677419355"/>
  </r>
  <r>
    <x v="0"/>
    <s v="FG-FIT-WNM"/>
    <s v="FG-FIT-WNM-AS-0028"/>
    <s v="FITTO SW BLUE"/>
    <s v="CIWH"/>
    <n v="0"/>
    <n v="440634.74193548388"/>
    <n v="0"/>
  </r>
  <r>
    <x v="0"/>
    <s v="FG-FIT-WNM"/>
    <s v="FG-FIT-WNM-AS-0029"/>
    <s v="FITTO SW GREEN"/>
    <s v="CIWH"/>
    <n v="2"/>
    <n v="440634.74193548388"/>
    <n v="881269.48387096776"/>
  </r>
  <r>
    <x v="0"/>
    <s v="FG-FIT-WNM"/>
    <s v="FG-FIT-WNM-AS-0031"/>
    <s v="FITTO SW ORANGE"/>
    <s v="CIWH"/>
    <n v="3"/>
    <n v="440634.74193548388"/>
    <n v="1321904.2258064516"/>
  </r>
  <r>
    <x v="0"/>
    <s v="FG-FIT-WNM"/>
    <s v="FG-FIT-WNM-AS-0032"/>
    <s v="FITTO SW RED"/>
    <s v="CIWH"/>
    <n v="17"/>
    <n v="440634.74193548388"/>
    <n v="7490790.6129032262"/>
  </r>
  <r>
    <x v="0"/>
    <s v="FG-FIT-WNM"/>
    <s v="FG-FIT-WNM-AS-0033"/>
    <s v="FITTO M BLACK L7"/>
    <s v="CIWH"/>
    <n v="8"/>
    <n v="440634.74193548388"/>
    <n v="3525077.935483871"/>
  </r>
  <r>
    <x v="0"/>
    <s v="FG-FIT-WNM"/>
    <s v="FG-FIT-WNM-AS-0034"/>
    <s v="FITTO M BLUE L1"/>
    <s v="CIWH"/>
    <n v="2"/>
    <n v="440634.74193548388"/>
    <n v="881269.48387096776"/>
  </r>
  <r>
    <x v="0"/>
    <s v="FG-FIT-WNM"/>
    <s v="FG-FIT-WNM-AS-0035"/>
    <s v="FITTO MC BLACK L7"/>
    <s v="CIWH"/>
    <n v="4"/>
    <n v="440634.74193548388"/>
    <n v="1762538.9677419355"/>
  </r>
  <r>
    <x v="0"/>
    <s v="FG-FIT-WNM"/>
    <s v="FG-FIT-WNM-AS-0036"/>
    <s v="FITTO MC BLUE L1"/>
    <s v="CIWH"/>
    <n v="24"/>
    <n v="440634.74193548388"/>
    <n v="10575233.806451613"/>
  </r>
  <r>
    <x v="0"/>
    <s v="FG-FIT-WNM"/>
    <s v="FG-FIT-WNM-AS-0037"/>
    <s v="FITTO MC GREEN"/>
    <s v="CIWH"/>
    <n v="0"/>
    <n v="440634.74193548388"/>
    <n v="0"/>
  </r>
  <r>
    <x v="0"/>
    <s v="FG-FIT-WNM"/>
    <s v="FG-FIT-WNM-AS-0038"/>
    <s v="FITTO FL A BLUE + RACK"/>
    <s v="CIWH"/>
    <n v="0"/>
    <n v="440634.74193548388"/>
    <n v="0"/>
  </r>
  <r>
    <x v="0"/>
    <s v="FG-FIT-WNM"/>
    <s v="FG-FIT-WNM-AS-0039"/>
    <s v="FITTO ST BLUE L1"/>
    <s v="CIWH"/>
    <n v="4"/>
    <n v="440634.74193548388"/>
    <n v="1762538.9677419355"/>
  </r>
  <r>
    <x v="0"/>
    <s v="FG-FIT-WNM"/>
    <s v="FG-FIT-WNM-AS-0040"/>
    <s v="FITTO FL BLACK SD7"/>
    <s v="CIWH"/>
    <n v="32"/>
    <n v="440634.74193548388"/>
    <n v="14100311.741935484"/>
  </r>
  <r>
    <x v="0"/>
    <s v="FG-FIT-WNM"/>
    <s v="FG-FIT-WNM-AS-0042"/>
    <s v="FITTO M BLACK L7 + STICKER"/>
    <s v="CIWH"/>
    <n v="0"/>
    <n v="440634.74193548388"/>
    <n v="0"/>
  </r>
  <r>
    <x v="0"/>
    <s v="FG-FIT-WNM"/>
    <s v="FG-FIT-WNM-AS-0043"/>
    <s v="FITTO M RED NV3"/>
    <s v="CIWH"/>
    <n v="0"/>
    <n v="440634.74193548388"/>
    <n v="0"/>
  </r>
  <r>
    <x v="0"/>
    <s v="FG-FIT-WNM"/>
    <s v="FG-FIT-WNM-AS-0044"/>
    <s v="FITTO MC RED"/>
    <s v="CIWH"/>
    <n v="0"/>
    <n v="440634.74193548388"/>
    <n v="0"/>
  </r>
  <r>
    <x v="0"/>
    <s v="FG-FIT-WNM"/>
    <s v="FG-FIT-WNM-AS-0045"/>
    <s v="FITTO MC BLUE NV1 + STICKER TIMBUL"/>
    <s v="CIWH"/>
    <n v="0"/>
    <n v="440634.74193548388"/>
    <n v="0"/>
  </r>
  <r>
    <x v="0"/>
    <s v="FG-FIT-WNM"/>
    <s v="FG-FIT-WNM-AS-0046"/>
    <s v="FITTO M GREEN"/>
    <s v="CIWH"/>
    <n v="0"/>
    <n v="440634.74193548388"/>
    <n v="0"/>
  </r>
  <r>
    <x v="0"/>
    <s v="FG-FIT-WNM"/>
    <s v="FG-FIT-WNM-AS-0047"/>
    <s v="FITTO M ORANGE"/>
    <s v="CIWH"/>
    <n v="0"/>
    <n v="440634.74193548388"/>
    <n v="0"/>
  </r>
  <r>
    <x v="11"/>
    <s v="FG-FLN-DRG"/>
    <s v="FG-FLN-DRG-AS-0001"/>
    <s v="DRAGON FLN BLUE"/>
    <s v="CIWH"/>
    <n v="28"/>
    <n v="151119"/>
    <n v="4231332"/>
  </r>
  <r>
    <x v="11"/>
    <s v="FG-FLN-DRG"/>
    <s v="FG-FLN-DRG-AS-0008"/>
    <s v="DRAGON FLN BLACK"/>
    <s v="CIWH"/>
    <n v="54"/>
    <n v="151119"/>
    <n v="8160426"/>
  </r>
  <r>
    <x v="5"/>
    <s v="FG-FLO-HBR"/>
    <s v="FG-FLO-HBR-AS-0001"/>
    <s v="FLORA H P LIGHT GREEN LIGHT GREEN"/>
    <s v="CIWH"/>
    <n v="0"/>
    <n v="193322.89189189189"/>
    <n v="0"/>
  </r>
  <r>
    <x v="5"/>
    <s v="FG-FLO-HBR"/>
    <s v="FG-FLO-HBR-AS-0004"/>
    <s v="FLORA H N GREEN I6"/>
    <s v="CIWH"/>
    <n v="53"/>
    <n v="193322.89189189189"/>
    <n v="10246113.270270271"/>
  </r>
  <r>
    <x v="5"/>
    <s v="FG-FLO-HBR"/>
    <s v="FG-FLO-HBR-AS-0005"/>
    <s v="FLORA H N RED I3"/>
    <s v="CIWH"/>
    <n v="0"/>
    <n v="193322.89189189189"/>
    <n v="0"/>
  </r>
  <r>
    <x v="5"/>
    <s v="FG-FLO-HBR"/>
    <s v="FG-FLO-HBR-AS-0007"/>
    <s v="FLORA H N  BEIGE BEIGE O5 POLOS"/>
    <s v="CIWH"/>
    <n v="24"/>
    <n v="193322.89189189189"/>
    <n v="4639749.4054054059"/>
  </r>
  <r>
    <x v="5"/>
    <s v="FG-FLO-HBR"/>
    <s v="FG-FLO-HBR-AS-0008"/>
    <s v="FLORA H N  BEIGE O5 SABLON"/>
    <s v="CIWH"/>
    <n v="9"/>
    <n v="193322.89189189189"/>
    <n v="1739906.027027027"/>
  </r>
  <r>
    <x v="5"/>
    <s v="FG-FLO-HBR"/>
    <s v="FG-FLO-HBR-AS-0009"/>
    <s v="FLORA H N  ORANGE-ORANGE I12 SABLON"/>
    <s v="CIWH"/>
    <n v="13"/>
    <n v="193322.89189189189"/>
    <n v="2513197.5945945946"/>
  </r>
  <r>
    <x v="5"/>
    <s v="FG-FLO-HBR"/>
    <s v="FG-FLO-HBR-AS-0011"/>
    <s v="FLORA H N BLUE BLUE I1 SABLON"/>
    <s v="CIWH"/>
    <n v="75"/>
    <n v="193322.89189189189"/>
    <n v="14499216.891891891"/>
  </r>
  <r>
    <x v="5"/>
    <s v="FG-FLO-HBR"/>
    <s v="FG-FLO-HBR-AS-0012"/>
    <s v="FLORA H N BLUE L BLUE I14 SABLON"/>
    <s v="CIWH"/>
    <n v="49"/>
    <n v="193322.89189189189"/>
    <n v="9472821.702702703"/>
  </r>
  <r>
    <x v="5"/>
    <s v="FG-FLO-HBR"/>
    <s v="FG-FLO-HBR-AS-0013"/>
    <s v="FLORA H N GREEN L GREEN I13 SABLON"/>
    <s v="CIWH"/>
    <n v="82"/>
    <n v="193322.89189189189"/>
    <n v="15852477.135135135"/>
  </r>
  <r>
    <x v="5"/>
    <s v="FG-FLO-HBR"/>
    <s v="FG-FLO-HBR-AS-0014"/>
    <s v="FLORA H N GREEN GREEN I6 POLOS"/>
    <s v="CIWH"/>
    <n v="44"/>
    <n v="193322.89189189189"/>
    <n v="8506207.2432432435"/>
  </r>
  <r>
    <x v="5"/>
    <s v="FG-FLO-HBR"/>
    <s v="FG-FLO-HBR-AS-0018"/>
    <s v="FLORA H N PINK PINK I9 SABLON"/>
    <s v="CIWH"/>
    <n v="36"/>
    <n v="193322.89189189189"/>
    <n v="6959624.1081081079"/>
  </r>
  <r>
    <x v="5"/>
    <s v="FG-FLO-HBR"/>
    <s v="FG-FLO-HBR-AS-0019"/>
    <s v="FLORA H N POLOS BLACK"/>
    <s v="CIWH"/>
    <n v="0"/>
    <n v="193322.89189189189"/>
    <n v="0"/>
  </r>
  <r>
    <x v="5"/>
    <s v="FG-FLO-HBR"/>
    <s v="FG-FLO-HBR-AS-0020"/>
    <s v="FLORA H N POLOS BLUE"/>
    <s v="CIWH"/>
    <n v="133"/>
    <n v="193322.89189189189"/>
    <n v="25711944.621621624"/>
  </r>
  <r>
    <x v="5"/>
    <s v="FG-FLO-HBR"/>
    <s v="FG-FLO-HBR-AS-0021"/>
    <s v="FLORA H POLOS P LIGHT BLUE"/>
    <s v="CIWH"/>
    <n v="7"/>
    <n v="193322.89189189189"/>
    <n v="1353260.2432432433"/>
  </r>
  <r>
    <x v="5"/>
    <s v="FG-FLO-HBR"/>
    <s v="FG-FLO-HBR-AS-0022"/>
    <s v="FLORA H POLOS P LIGHT GREEN"/>
    <s v="CIWH"/>
    <n v="20"/>
    <n v="193322.89189189189"/>
    <n v="3866457.8378378376"/>
  </r>
  <r>
    <x v="5"/>
    <s v="FG-FLO-HBR"/>
    <s v="FG-FLO-HBR-AS-0023"/>
    <s v="FLORA H N POLOS P ORANGE ORANGE"/>
    <s v="CIWH"/>
    <n v="38"/>
    <n v="193322.89189189189"/>
    <n v="7346269.8918918921"/>
  </r>
  <r>
    <x v="5"/>
    <s v="FG-FLO-HBR"/>
    <s v="FG-FLO-HBR-AS-0024"/>
    <s v="FLORA H N POLOS P PINK PINK"/>
    <s v="CIWH"/>
    <n v="21"/>
    <n v="193322.89189189189"/>
    <n v="4059780.7297297297"/>
  </r>
  <r>
    <x v="5"/>
    <s v="FG-FLO-HBR"/>
    <s v="FG-FLO-HBR-AS-0026"/>
    <s v="FLORA H N POLOS RED"/>
    <s v="CIWH"/>
    <n v="30"/>
    <n v="193322.89189189189"/>
    <n v="5799686.7567567565"/>
  </r>
  <r>
    <x v="5"/>
    <s v="FG-FLO-HBR"/>
    <s v="FG-FLO-HBR-AS-0027"/>
    <s v="FLORA H N RED-RED I3 SABLON"/>
    <s v="CIWH"/>
    <n v="30"/>
    <n v="193322.89189189189"/>
    <n v="5799686.7567567565"/>
  </r>
  <r>
    <x v="5"/>
    <s v="FG-FLO-HBR"/>
    <s v="FG-FLO-HBR-AS-0028"/>
    <s v="FLORA H N YELLOW YELLOW I8 POLOS"/>
    <s v="CIWH"/>
    <n v="20"/>
    <n v="193322.89189189189"/>
    <n v="3866457.8378378376"/>
  </r>
  <r>
    <x v="5"/>
    <s v="FG-FLO-HBR"/>
    <s v="FG-FLO-HBR-AS-0029"/>
    <s v="FLORA H N YELLOW YELLOW I8  SABLON"/>
    <s v="CIWH"/>
    <n v="40"/>
    <n v="193322.89189189189"/>
    <n v="7732915.6756756753"/>
  </r>
  <r>
    <x v="5"/>
    <s v="FG-FLO-HBR"/>
    <s v="FG-FLO-HBR-AS-0034"/>
    <s v="FLORA NC RED"/>
    <s v="CIWH"/>
    <n v="0"/>
    <n v="193322.89189189189"/>
    <n v="0"/>
  </r>
  <r>
    <x v="5"/>
    <s v="FG-FLO-HBR"/>
    <s v="FG-FLO-HBR-AS-0052"/>
    <s v="FLORA RC 71 SILVER BLACK"/>
    <s v="CIWH"/>
    <n v="0"/>
    <n v="193322.89189189189"/>
    <n v="0"/>
  </r>
  <r>
    <x v="5"/>
    <s v="FG-FLO-HBR"/>
    <s v="FG-FLO-HBR-AS-0053"/>
    <s v="FLORA RC 71 SILVER BLUE"/>
    <s v="CIWH"/>
    <n v="12"/>
    <n v="193322.89189189189"/>
    <n v="2319874.702702703"/>
  </r>
  <r>
    <x v="5"/>
    <s v="FG-FLO-HBR"/>
    <s v="FG-FLO-HBR-AS-0054"/>
    <s v="FLORA RC 71 SILVER RED"/>
    <s v="CIWH"/>
    <n v="0"/>
    <n v="193322.89189189189"/>
    <n v="0"/>
  </r>
  <r>
    <x v="5"/>
    <s v="FG-FLO-HBR"/>
    <s v="FG-FLO-HBR-AS-0058"/>
    <s v="FLORA SAN N BLACK"/>
    <s v="CIWH"/>
    <n v="5"/>
    <n v="193322.89189189189"/>
    <n v="966614.45945945941"/>
  </r>
  <r>
    <x v="5"/>
    <s v="FG-FLO-HBR"/>
    <s v="FG-FLO-HBR-AS-0060"/>
    <s v="FLORA SAN N BEIGE O5"/>
    <s v="CIWH"/>
    <n v="0"/>
    <n v="193322.89189189189"/>
    <n v="0"/>
  </r>
  <r>
    <x v="5"/>
    <s v="FG-FLO-HBR"/>
    <s v="FG-FLO-HBR-AS-0061"/>
    <s v="FLORA SAN N BLUE I1"/>
    <s v="CIWH"/>
    <n v="71"/>
    <n v="193322.89189189189"/>
    <n v="13725925.324324325"/>
  </r>
  <r>
    <x v="5"/>
    <s v="FG-FLO-HBR"/>
    <s v="FG-FLO-HBR-AS-0062"/>
    <s v="FLORA SAN N GREEN I6"/>
    <s v="CIWH"/>
    <n v="0"/>
    <n v="193322.89189189189"/>
    <n v="0"/>
  </r>
  <r>
    <x v="5"/>
    <s v="FG-FLO-HBR"/>
    <s v="FG-FLO-HBR-AS-0064"/>
    <s v="FLORA SAN N RED I3"/>
    <s v="CIWH"/>
    <n v="18"/>
    <n v="193322.89189189189"/>
    <n v="3479812.054054054"/>
  </r>
  <r>
    <x v="5"/>
    <s v="FG-FLO-HBR"/>
    <s v="FG-FLO-HBR-AS-0065"/>
    <s v="FLORA SAN N YELLOW I8"/>
    <s v="CIWH"/>
    <n v="6"/>
    <n v="193322.89189189189"/>
    <n v="1159937.3513513515"/>
  </r>
  <r>
    <x v="5"/>
    <s v="FG-FLO-HBR"/>
    <s v="FG-FLO-HBR-AS-0066"/>
    <s v="FLORA SAN N ORANGE"/>
    <s v="CIWH"/>
    <n v="11"/>
    <n v="193322.89189189189"/>
    <n v="2126551.8108108109"/>
  </r>
  <r>
    <x v="5"/>
    <s v="FG-FLO-HBR"/>
    <s v="FG-FLO-HBR-AS-0069"/>
    <s v="FLORA RC 61 P SLVER RED"/>
    <s v="CIWH"/>
    <n v="0"/>
    <n v="193322.89189189189"/>
    <n v="0"/>
  </r>
  <r>
    <x v="5"/>
    <s v="FG-FLO-HBR"/>
    <s v="FG-FLO-HBR-AS-0070"/>
    <s v="FLORA RC 71 P WHITE WHITE"/>
    <s v="CIWH"/>
    <n v="1"/>
    <n v="193322.89189189189"/>
    <n v="193322.89189189189"/>
  </r>
  <r>
    <x v="5"/>
    <s v="FG-FLO-HBR"/>
    <s v="FG-FLO-HBR-AS-0071"/>
    <s v="FLORA RC 71 P BLACK BLACK"/>
    <s v="CIWH"/>
    <n v="5"/>
    <n v="193322.89189189189"/>
    <n v="966614.45945945941"/>
  </r>
  <r>
    <x v="5"/>
    <s v="FG-FLO-HBR"/>
    <s v="FG-FLO-HBR-AS-0072"/>
    <s v="FLORA SP P SILVER BLUE i1"/>
    <s v="CIWH"/>
    <n v="0"/>
    <n v="193322.89189189189"/>
    <n v="0"/>
  </r>
  <r>
    <x v="5"/>
    <s v="FG-FLO-HBR"/>
    <s v="FG-FLO-HBR-AS-0077"/>
    <s v="FLORA SP P DARK GREY BLUE i1"/>
    <s v="CIWH"/>
    <n v="0"/>
    <n v="193322.89189189189"/>
    <n v="0"/>
  </r>
  <r>
    <x v="5"/>
    <s v="FG-FLO-HBR"/>
    <s v="FG-FLO-HBR-AS-0078"/>
    <s v="FLORA SP P DARK GREY RED i3"/>
    <s v="CIWH"/>
    <n v="0"/>
    <n v="193322.89189189189"/>
    <n v="0"/>
  </r>
  <r>
    <x v="5"/>
    <s v="FG-FLO-HBR"/>
    <s v="FG-FLO-HBR-AS-0079"/>
    <s v="FLORA SP P DARK GREY GREEN i6"/>
    <s v="CIWH"/>
    <n v="1"/>
    <n v="193322.89189189189"/>
    <n v="193322.89189189189"/>
  </r>
  <r>
    <x v="5"/>
    <s v="FG-FLO-HBR"/>
    <s v="FG-FLO-HBR-AS-0080"/>
    <s v="FLORA SP P DARK GREY YELLOW i8"/>
    <s v="CIWH"/>
    <n v="0"/>
    <n v="193322.89189189189"/>
    <n v="0"/>
  </r>
  <r>
    <x v="5"/>
    <s v="FG-FLO-HBR"/>
    <s v="FG-FLO-HBR-AS-0081"/>
    <s v="FLORA SP P DARK GREY CREAM O5"/>
    <s v="CIWH"/>
    <n v="0"/>
    <n v="193322.89189189189"/>
    <n v="0"/>
  </r>
  <r>
    <x v="5"/>
    <s v="FG-FLO-HBR"/>
    <s v="FG-FLO-HBR-AS-0083"/>
    <s v="FLORA SAN COSTUM 75 CM+RING N GREEN I6"/>
    <s v="CIWH"/>
    <n v="0"/>
    <n v="193322.89189189189"/>
    <n v="0"/>
  </r>
  <r>
    <x v="5"/>
    <s v="FG-FLO-HBR"/>
    <s v="FG-FLO-HBR-AS-0084"/>
    <s v="FLORA RC 61 P SILVER BLUE"/>
    <s v="CIWH"/>
    <n v="0"/>
    <n v="193322.89189189189"/>
    <n v="0"/>
  </r>
  <r>
    <x v="5"/>
    <s v="FG-FLO-HBR"/>
    <s v="FG-FLO-HBR-AS-0085"/>
    <s v="FLORA RC 63 LIGHT GREEN"/>
    <s v="CIWH"/>
    <n v="8"/>
    <n v="193322.89189189189"/>
    <n v="1546583.1351351351"/>
  </r>
  <r>
    <x v="5"/>
    <s v="FG-FLO-HBR"/>
    <s v="FG-FLO-HBR-AS-0087"/>
    <s v="FLORA RC 71 NC BLACK O7"/>
    <s v="CIWH"/>
    <n v="0"/>
    <n v="193322.89189189189"/>
    <n v="0"/>
  </r>
  <r>
    <x v="5"/>
    <s v="FG-FLO-HBR"/>
    <s v="FG-FLO-HBR-AS-0088"/>
    <s v="FLORA SP P DARK GREY BLACK"/>
    <s v="CIWH"/>
    <n v="55"/>
    <n v="193322.89189189189"/>
    <n v="10632759.054054054"/>
  </r>
  <r>
    <x v="5"/>
    <s v="FG-FLO-HBR"/>
    <s v="FG-FLO-HBR-AS-0089"/>
    <s v="FLORA RC 71 SILVER BLUE O1"/>
    <s v="CIWH"/>
    <n v="0"/>
    <n v="193322.89189189189"/>
    <n v="0"/>
  </r>
  <r>
    <x v="5"/>
    <s v="FG-FLO-HBR"/>
    <s v="FG-FLO-HBR-AS-0090"/>
    <s v="FLORA RC 61 SILVER BLACK"/>
    <s v="CIWH"/>
    <n v="136"/>
    <n v="193322.89189189189"/>
    <n v="26291913.297297299"/>
  </r>
  <r>
    <x v="5"/>
    <s v="FG-FLO-HBR"/>
    <s v="FG-FLO-HBR-AS-0091"/>
    <s v="FLORA SP P BLACK DOFF BLUE I1"/>
    <s v="CIWH"/>
    <n v="0"/>
    <n v="193322.89189189189"/>
    <n v="0"/>
  </r>
  <r>
    <x v="0"/>
    <s v="FG-FRO-WNM"/>
    <s v="FG-FRO-WNM-AS-0001"/>
    <s v="FRONTY CHAIR P BLACK BLACK"/>
    <s v="CIWH"/>
    <n v="402"/>
    <n v="542912.5"/>
    <n v="218250825"/>
  </r>
  <r>
    <x v="0"/>
    <s v="FG-FRO-WNM"/>
    <s v="FG-FRO-WNM-AS-0002"/>
    <s v="FRONTY CHAIR P SILVER BLACK"/>
    <s v="CIWH"/>
    <n v="1"/>
    <n v="542912.5"/>
    <n v="542912.5"/>
  </r>
  <r>
    <x v="0"/>
    <s v="FG-FRO-WNM"/>
    <s v="FG-FRO-WNM-AS-0003"/>
    <s v="FRONTY CHAIR P BLACK BLACK L7"/>
    <s v="CIWH"/>
    <n v="0"/>
    <n v="542912.5"/>
    <n v="0"/>
  </r>
  <r>
    <x v="5"/>
    <s v="FG-FTC-HBR"/>
    <s v="FG-FTC-HBR-AS-0001"/>
    <s v="FTC 6018 P GREY HAMMERTONE GREY"/>
    <s v="CIWH"/>
    <n v="0"/>
    <n v="674035.66666666663"/>
    <n v="0"/>
  </r>
  <r>
    <x v="5"/>
    <s v="FG-FTC-HBR"/>
    <s v="FG-FTC-HBR-AS-0002"/>
    <s v="FTC 6018 P GREY HAMMERTONE MAPLE"/>
    <s v="CIWH"/>
    <n v="17"/>
    <n v="674035.66666666663"/>
    <n v="11458606.333333332"/>
  </r>
  <r>
    <x v="5"/>
    <s v="FG-FTC-HBR"/>
    <s v="FG-FTC-HBR-AS-0003"/>
    <s v="FTC 6012 P GREY HAMMERTONE GREY"/>
    <s v="CIWH"/>
    <n v="31"/>
    <n v="674035.66666666663"/>
    <n v="20895105.666666664"/>
  </r>
  <r>
    <x v="5"/>
    <s v="FG-FTC-HBR"/>
    <s v="FG-FTC-HBR-AS-0004"/>
    <s v="FTC 6012 P GREY HAMMERTONE MAPLE"/>
    <s v="CIWH"/>
    <n v="21"/>
    <n v="674035.66666666663"/>
    <n v="14154749"/>
  </r>
  <r>
    <x v="5"/>
    <s v="FG-FTC-HBR"/>
    <s v="FG-FTC-HBR-AS-0006"/>
    <s v="FTC 6012 NE P GREY WHITE"/>
    <s v="CIWH"/>
    <n v="0"/>
    <n v="674035.66666666663"/>
    <n v="0"/>
  </r>
  <r>
    <x v="5"/>
    <s v="FG-FTC-HBR"/>
    <s v="FG-FTC-HBR-AS-0007"/>
    <s v="FTC 6012 P GREY HAMMERTONE DARK BROWN"/>
    <s v="CIWH"/>
    <n v="2"/>
    <n v="674035.66666666663"/>
    <n v="1348071.3333333333"/>
  </r>
  <r>
    <x v="0"/>
    <s v="FG-FTU-WNM"/>
    <s v="FG-FTU-WNM-AS-0001"/>
    <s v="FTU 6018 P GREY GREY"/>
    <s v="CIWH"/>
    <n v="4"/>
    <n v="1372254"/>
    <n v="5489016"/>
  </r>
  <r>
    <x v="0"/>
    <s v="FG-FTU-WNM"/>
    <s v="FG-FTU-WNM-AS-0002"/>
    <s v="FTU 6018 P GREY MAPLE"/>
    <s v="CIWH"/>
    <n v="9"/>
    <n v="1372254"/>
    <n v="12350286"/>
  </r>
  <r>
    <x v="5"/>
    <s v="FG-GLO-HBR"/>
    <s v="FG-GLO-HBR-AS-0001"/>
    <s v="GLORY P GREY DARK GREY"/>
    <s v="CIWH"/>
    <n v="0"/>
    <n v="174475.66666666666"/>
    <n v="0"/>
  </r>
  <r>
    <x v="5"/>
    <s v="FG-GLO-HBR"/>
    <s v="FG-GLO-HBR-AS-0002"/>
    <s v="GLORY P ORANGE ORANGE"/>
    <s v="CIWH"/>
    <n v="27"/>
    <n v="174475.66666666666"/>
    <n v="4710843"/>
  </r>
  <r>
    <x v="5"/>
    <s v="FG-GLO-HBR"/>
    <s v="FG-GLO-HBR-AS-0003"/>
    <s v="GLORY P SILVER BLUE"/>
    <s v="CIWH"/>
    <n v="71"/>
    <n v="174475.66666666666"/>
    <n v="12387772.333333332"/>
  </r>
  <r>
    <x v="5"/>
    <s v="FG-GLO-HBR"/>
    <s v="FG-GLO-HBR-AS-0004"/>
    <s v="GLORY P SILVER GREY"/>
    <s v="CIWH"/>
    <n v="24"/>
    <n v="174475.66666666666"/>
    <n v="4187416"/>
  </r>
  <r>
    <x v="5"/>
    <s v="FG-GLO-HBR"/>
    <s v="FG-GLO-HBR-AS-0005"/>
    <s v="GLORY P SILVER ORANGE"/>
    <s v="CIWH"/>
    <n v="75"/>
    <n v="174475.66666666666"/>
    <n v="13085675"/>
  </r>
  <r>
    <x v="5"/>
    <s v="FG-GLO-HBR"/>
    <s v="FG-GLO-HBR-AS-0006"/>
    <s v="GLORY P SILVER WHITE"/>
    <s v="CIWH"/>
    <n v="12"/>
    <n v="174475.66666666666"/>
    <n v="2093708"/>
  </r>
  <r>
    <x v="5"/>
    <s v="FG-GLO-HBR"/>
    <s v="FG-GLO-HBR-AS-0007"/>
    <s v="GLORY P WHITE BLUE"/>
    <s v="CIWH"/>
    <n v="0"/>
    <n v="174475.66666666666"/>
    <n v="0"/>
  </r>
  <r>
    <x v="5"/>
    <s v="FG-GLO-HBR"/>
    <s v="FG-GLO-HBR-AS-0008"/>
    <s v="GLORY P WHITE WHITE"/>
    <s v="CIWH"/>
    <n v="8"/>
    <n v="174475.66666666666"/>
    <n v="1395805.3333333333"/>
  </r>
  <r>
    <x v="5"/>
    <s v="FG-GLO-HBR"/>
    <s v="FG-GLO-HBR-AS-0009"/>
    <s v="GLORY - Z - WHITE"/>
    <s v="CIWH"/>
    <n v="1"/>
    <n v="174475.66666666666"/>
    <n v="174475.66666666666"/>
  </r>
  <r>
    <x v="5"/>
    <s v="FG-GLO-HBR"/>
    <s v="FG-GLO-HBR-AS-0010"/>
    <s v="GLORY Z BLUE"/>
    <s v="CIWH"/>
    <n v="0"/>
    <n v="174475.66666666666"/>
    <n v="0"/>
  </r>
  <r>
    <x v="5"/>
    <s v="FG-HAN-HBR"/>
    <s v="FG-HAN-HBR-AS-0004"/>
    <s v="HANAKO O P GOLD BLACK D7"/>
    <s v="CIWH"/>
    <n v="0"/>
    <n v="296118.76923076925"/>
    <n v="0"/>
  </r>
  <r>
    <x v="5"/>
    <s v="FG-HAN-HBR"/>
    <s v="FG-HAN-HBR-AS-0006"/>
    <s v="HANAKO O P GOLD BLUE D1"/>
    <s v="CIWH"/>
    <n v="0"/>
    <n v="296118.76923076925"/>
    <n v="0"/>
  </r>
  <r>
    <x v="5"/>
    <s v="FG-HAN-HBR"/>
    <s v="FG-HAN-HBR-AS-0010"/>
    <s v="HANAKO O P GOLD GREEN D6"/>
    <s v="CIWH"/>
    <n v="1"/>
    <n v="296118.76923076925"/>
    <n v="296118.76923076925"/>
  </r>
  <r>
    <x v="5"/>
    <s v="FG-HAN-HBR"/>
    <s v="FG-HAN-HBR-AS-0012"/>
    <s v="HANAKO O P GOLD RED N3"/>
    <s v="CIWH"/>
    <n v="0"/>
    <n v="296118.76923076925"/>
    <n v="0"/>
  </r>
  <r>
    <x v="5"/>
    <s v="FG-HAN-HBR"/>
    <s v="FG-HAN-HBR-AS-0017"/>
    <s v="HANAKO O P MILKY GREEN D6"/>
    <s v="CIWH"/>
    <n v="0"/>
    <n v="296118.76923076925"/>
    <n v="0"/>
  </r>
  <r>
    <x v="5"/>
    <s v="FG-HAN-HBR"/>
    <s v="FG-HAN-HBR-AS-0034"/>
    <s v="HANAKO S P CREAM BROWN N4"/>
    <s v="CIWH"/>
    <n v="0"/>
    <n v="296118.76923076925"/>
    <n v="0"/>
  </r>
  <r>
    <x v="5"/>
    <s v="FG-HAN-HBR"/>
    <s v="FG-HAN-HBR-AS-0037"/>
    <s v="HANAKO S P GOLD BLACK D7"/>
    <s v="CIWH"/>
    <n v="109"/>
    <n v="296118.76923076925"/>
    <n v="32276945.846153848"/>
  </r>
  <r>
    <x v="5"/>
    <s v="FG-HAN-HBR"/>
    <s v="FG-HAN-HBR-AS-0038"/>
    <s v="HANAKO S P GOLD BLACK L7"/>
    <s v="CIWH"/>
    <n v="2"/>
    <n v="296118.76923076925"/>
    <n v="592237.5384615385"/>
  </r>
  <r>
    <x v="5"/>
    <s v="FG-HAN-HBR"/>
    <s v="FG-HAN-HBR-AS-0040"/>
    <s v="HANAKO S P GOLD BLUE D1"/>
    <s v="CIWH"/>
    <n v="194"/>
    <n v="296118.76923076925"/>
    <n v="57447041.230769232"/>
  </r>
  <r>
    <x v="5"/>
    <s v="FG-HAN-HBR"/>
    <s v="FG-HAN-HBR-AS-0041"/>
    <s v="HANAKO S P GOLD BLUE L1"/>
    <s v="CIWH"/>
    <n v="0"/>
    <n v="296118.76923076925"/>
    <n v="0"/>
  </r>
  <r>
    <x v="5"/>
    <s v="FG-HAN-HBR"/>
    <s v="FG-HAN-HBR-AS-0043"/>
    <s v="HANAKO S P GOLD BROWN N4"/>
    <s v="CIWH"/>
    <n v="31"/>
    <n v="296118.76923076925"/>
    <n v="9179681.846153846"/>
  </r>
  <r>
    <x v="5"/>
    <s v="FG-HAN-HBR"/>
    <s v="FG-HAN-HBR-AS-0046"/>
    <s v="HANAKO S P GOLD GREEN D6"/>
    <s v="CIWH"/>
    <n v="30"/>
    <n v="296118.76923076925"/>
    <n v="8883563.0769230779"/>
  </r>
  <r>
    <x v="5"/>
    <s v="FG-HAN-HBR"/>
    <s v="FG-HAN-HBR-AS-0049"/>
    <s v="HANAKO S P GOLD GREEN O6"/>
    <s v="CIWH"/>
    <n v="3"/>
    <n v="296118.76923076925"/>
    <n v="888356.30769230775"/>
  </r>
  <r>
    <x v="5"/>
    <s v="FG-HAN-HBR"/>
    <s v="FG-HAN-HBR-AS-0054"/>
    <s v="HANAKO S P GOLD RED D3"/>
    <s v="CIWH"/>
    <n v="164"/>
    <n v="296118.76923076925"/>
    <n v="48563478.15384616"/>
  </r>
  <r>
    <x v="5"/>
    <s v="FG-HAN-HBR"/>
    <s v="FG-HAN-HBR-AS-0055"/>
    <s v="HANAKO S P GOLD RED N3"/>
    <s v="CIWH"/>
    <n v="0"/>
    <n v="296118.76923076925"/>
    <n v="0"/>
  </r>
  <r>
    <x v="5"/>
    <s v="FG-HAN-HBR"/>
    <s v="FG-HAN-HBR-AS-0056"/>
    <s v="HANAKO S P GOLD RED O3"/>
    <s v="CIWH"/>
    <n v="0"/>
    <n v="296118.76923076925"/>
    <n v="0"/>
  </r>
  <r>
    <x v="5"/>
    <s v="FG-HAN-HBR"/>
    <s v="FG-HAN-HBR-AS-0058"/>
    <s v="HANAKO S P GOLD VANITY BROWN"/>
    <s v="CIWH"/>
    <n v="4"/>
    <n v="296118.76923076925"/>
    <n v="1184475.076923077"/>
  </r>
  <r>
    <x v="5"/>
    <s v="FG-HAN-HBR"/>
    <s v="FG-HAN-HBR-AS-0059"/>
    <s v="HANAKO S P GOLD VANITY CREAM"/>
    <s v="CIWH"/>
    <n v="0"/>
    <n v="296118.76923076925"/>
    <n v="0"/>
  </r>
  <r>
    <x v="5"/>
    <s v="FG-HAN-HBR"/>
    <s v="FG-HAN-HBR-AS-0060"/>
    <s v="HANAKO S P GOLD VANITY RED"/>
    <s v="CIWH"/>
    <n v="0"/>
    <n v="296118.76923076925"/>
    <n v="0"/>
  </r>
  <r>
    <x v="5"/>
    <s v="FG-HAN-HBR"/>
    <s v="FG-HAN-HBR-AS-0063"/>
    <s v="HANAKO S P SILVER BLACK L7"/>
    <s v="CIWH"/>
    <n v="0"/>
    <n v="296118.76923076925"/>
    <n v="0"/>
  </r>
  <r>
    <x v="5"/>
    <s v="FG-HAN-HBR"/>
    <s v="FG-HAN-HBR-AS-0065"/>
    <s v="HANAKO S P SILVER BLUE D1"/>
    <s v="CIWH"/>
    <n v="0"/>
    <n v="296118.76923076925"/>
    <n v="0"/>
  </r>
  <r>
    <x v="5"/>
    <s v="FG-HAN-HBR"/>
    <s v="FG-HAN-HBR-AS-0070"/>
    <s v="HANAKO S P SILVER GREEN D6"/>
    <s v="CIWH"/>
    <n v="1"/>
    <n v="296118.76923076925"/>
    <n v="296118.76923076925"/>
  </r>
  <r>
    <x v="5"/>
    <s v="FG-HAN-HBR"/>
    <s v="FG-HAN-HBR-AS-0075"/>
    <s v="HANAKO S P SILVER RED D3"/>
    <s v="CIWH"/>
    <n v="1"/>
    <n v="296118.76923076925"/>
    <n v="296118.76923076925"/>
  </r>
  <r>
    <x v="5"/>
    <s v="FG-HAN-HBR"/>
    <s v="FG-HAN-HBR-AS-0081"/>
    <s v="HANAKO S P GOLD BALCK D7 BORDIR"/>
    <s v="CIWH"/>
    <n v="0"/>
    <n v="296118.76923076925"/>
    <n v="0"/>
  </r>
  <r>
    <x v="5"/>
    <s v="FG-HAN-HBR"/>
    <s v="FG-HAN-HBR-AS-0082"/>
    <s v="HANAKO S P IVORY BROWN N4"/>
    <s v="CIWH"/>
    <n v="0"/>
    <n v="296118.76923076925"/>
    <n v="0"/>
  </r>
  <r>
    <x v="5"/>
    <s v="FG-HAN-HBR"/>
    <s v="FG-HAN-HBR-AS-0083"/>
    <s v="HANAKO S P GOLD GREEN D6 BORDIR"/>
    <s v="CIWH"/>
    <n v="0"/>
    <n v="296118.76923076925"/>
    <n v="0"/>
  </r>
  <r>
    <x v="5"/>
    <s v="FG-HAN-HBR"/>
    <s v="FG-HAN-HBR-AS-0084"/>
    <s v="HANAKO S P GOLD RED D3 BORDIR"/>
    <s v="CIWH"/>
    <n v="0"/>
    <n v="296118.76923076925"/>
    <n v="0"/>
  </r>
  <r>
    <x v="5"/>
    <s v="FG-HAN-HBR"/>
    <s v="FG-HAN-HBR-AS-0085"/>
    <s v="HANAKO S P GOLD BLUE D1 BORDIR"/>
    <s v="CIWH"/>
    <n v="0"/>
    <n v="296118.76923076925"/>
    <n v="0"/>
  </r>
  <r>
    <x v="5"/>
    <s v="FG-HAN-HBR"/>
    <s v="FG-HAN-HBR-AS-0086"/>
    <s v="HANAKO S P MILKY GREEN D6"/>
    <s v="CIWH"/>
    <n v="8"/>
    <n v="296118.76923076925"/>
    <n v="2368950.153846154"/>
  </r>
  <r>
    <x v="5"/>
    <s v="FG-HAN-HBR"/>
    <s v="FG-HAN-HBR-AS-0087"/>
    <s v="HANAKO S P GOLD BLACK L7 + KANTONG"/>
    <s v="CIWH"/>
    <n v="0"/>
    <n v="296118.76923076925"/>
    <n v="0"/>
  </r>
  <r>
    <x v="5"/>
    <s v="FG-HBR-HBR"/>
    <s v="FG-HBR-HBR-AS-0001"/>
    <s v="CALLISTO GREY - RED VELVET"/>
    <s v="CIWH"/>
    <n v="0"/>
    <n v="854448.66666666663"/>
    <n v="0"/>
  </r>
  <r>
    <x v="5"/>
    <s v="FG-HBR-HBR"/>
    <s v="FG-HBR-HBR-AS-0002"/>
    <s v="CALLISTO GREY - DARK BROWN"/>
    <s v="CIWH"/>
    <n v="0"/>
    <n v="854448.66666666663"/>
    <n v="0"/>
  </r>
  <r>
    <x v="5"/>
    <s v="FG-HBR-HBR"/>
    <s v="FG-HBR-HBR-AS-0003"/>
    <s v="CALLISTO GREY - BLUE BLACK"/>
    <s v="CIWH"/>
    <n v="0"/>
    <n v="854448.66666666663"/>
    <n v="0"/>
  </r>
  <r>
    <x v="5"/>
    <s v="FG-HBR-HBR"/>
    <s v="FG-HBR-HBR-AS-0004"/>
    <s v="CALLISTO N RED VELVET"/>
    <s v="CIWH"/>
    <n v="336"/>
    <n v="854448.66666666663"/>
    <n v="287094752"/>
  </r>
  <r>
    <x v="5"/>
    <s v="FG-HBR-HBR"/>
    <s v="FG-HBR-HBR-AS-0005"/>
    <s v="CALLISTO N DARK BROWN"/>
    <s v="CIWH"/>
    <n v="96"/>
    <n v="854448.66666666663"/>
    <n v="82027072"/>
  </r>
  <r>
    <x v="5"/>
    <s v="FG-HBR-HBR"/>
    <s v="FG-HBR-HBR-AS-0006"/>
    <s v="CALLISTO N BLUE BLACK"/>
    <s v="CIWH"/>
    <n v="62"/>
    <n v="854448.66666666663"/>
    <n v="52975817.333333328"/>
  </r>
  <r>
    <x v="5"/>
    <s v="FG-HBR-HBR"/>
    <s v="FG-HBR-HBR-AS-0008"/>
    <s v="CALLISTO N BROWN 051"/>
    <s v="CIWH"/>
    <n v="13"/>
    <n v="854448.66666666663"/>
    <n v="11107832.666666666"/>
  </r>
  <r>
    <x v="5"/>
    <s v="FG-HBR-HBR"/>
    <s v="FG-HBR-HBR-AS-0011"/>
    <s v="CALLISTO P SILVER DARK BROWN"/>
    <s v="CIWH"/>
    <n v="49"/>
    <n v="854448.66666666663"/>
    <n v="41867984.666666664"/>
  </r>
  <r>
    <x v="5"/>
    <s v="FG-HOB-HBR"/>
    <s v="FG-HOB-HBR-AS-0001"/>
    <s v="HOBBY TABLE T 1010 IVORY GREY"/>
    <s v="CIWH"/>
    <n v="1"/>
    <n v="836659"/>
    <n v="836659"/>
  </r>
  <r>
    <x v="5"/>
    <s v="FG-HOB-HBR"/>
    <s v="FG-HOB-HBR-AS-0002"/>
    <s v="HOBBY TABLE T 1010 PLATE IVORY"/>
    <s v="CIWH"/>
    <n v="5"/>
    <n v="836659"/>
    <n v="4183295"/>
  </r>
  <r>
    <x v="5"/>
    <s v="FG-HOB-HBR"/>
    <s v="FG-HOB-HBR-AS-0005"/>
    <s v="HOBBY TBL T1010 1000X1000X750 AICA 14073"/>
    <s v="CIWH"/>
    <n v="0"/>
    <n v="836659"/>
    <n v="0"/>
  </r>
  <r>
    <x v="0"/>
    <s v="FG-HTU-WNM"/>
    <s v="FG-HTU-WNM-AS-0001"/>
    <s v="HTU 6014 P SILVER MAPLE"/>
    <s v="CIWH"/>
    <n v="6"/>
    <n v="771017.66666666663"/>
    <n v="4626106"/>
  </r>
  <r>
    <x v="0"/>
    <s v="FG-HTU-WNM"/>
    <s v="FG-HTU-WNM-AS-0003"/>
    <s v="HTU 6014 P WHITE PSO"/>
    <s v="CIWH"/>
    <n v="2"/>
    <n v="771017.66666666663"/>
    <n v="1542035.3333333333"/>
  </r>
  <r>
    <x v="0"/>
    <s v="FG-HTU-WNM"/>
    <s v="FG-HTU-WNM-AS-0005"/>
    <s v="HTU 7014 P WHITE MAPLE"/>
    <s v="CIWH"/>
    <n v="0"/>
    <n v="771017.66666666663"/>
    <n v="0"/>
  </r>
  <r>
    <x v="0"/>
    <s v="FG-INE-WNM"/>
    <s v="FG-INE-WNM-SD-0001"/>
    <s v="INEXTO H720-P-L.GREY-L.GREY"/>
    <s v="CIWH"/>
    <n v="15"/>
    <n v="977528"/>
    <n v="14662920"/>
  </r>
  <r>
    <x v="0"/>
    <s v="FG-JAS-WNM"/>
    <s v="FG-JAS-WNM-AS-0001"/>
    <s v="JASMINE C 111 N BACK WHITE ORANGE L12"/>
    <s v="CIWH"/>
    <n v="5"/>
    <n v="242852.96296296295"/>
    <n v="1214264.8148148148"/>
  </r>
  <r>
    <x v="0"/>
    <s v="FG-JAS-WNM"/>
    <s v="FG-JAS-WNM-AS-0003"/>
    <s v="JASMINE C 111 N BACK GREY BLACK L7"/>
    <s v="CIWH"/>
    <n v="5"/>
    <n v="242852.96296296295"/>
    <n v="1214264.8148148148"/>
  </r>
  <r>
    <x v="0"/>
    <s v="FG-JAS-WNM"/>
    <s v="FG-JAS-WNM-AS-0004"/>
    <s v="JASMINE C 111 N BACK GREY BLACK O7"/>
    <s v="CIWH"/>
    <n v="23"/>
    <n v="242852.96296296295"/>
    <n v="5585618.1481481474"/>
  </r>
  <r>
    <x v="0"/>
    <s v="FG-JAS-WNM"/>
    <s v="FG-JAS-WNM-AS-0005"/>
    <s v="JASMINE C 111 N BACK GREY BLUE O1"/>
    <s v="CIWH"/>
    <n v="34"/>
    <n v="242852.96296296295"/>
    <n v="8257000.7407407407"/>
  </r>
  <r>
    <x v="0"/>
    <s v="FG-JAS-WNM"/>
    <s v="FG-JAS-WNM-AS-0007"/>
    <s v="JASMINE C 111 N BACK GREY RED O3"/>
    <s v="CIWH"/>
    <n v="58"/>
    <n v="242852.96296296295"/>
    <n v="14085471.851851851"/>
  </r>
  <r>
    <x v="0"/>
    <s v="FG-JAS-WNM"/>
    <s v="FG-JAS-WNM-AS-0009"/>
    <s v="JASMINE C 111 N BACK WHITE YELLOW L8"/>
    <s v="CIWH"/>
    <n v="0"/>
    <n v="242852.96296296295"/>
    <n v="0"/>
  </r>
  <r>
    <x v="0"/>
    <s v="FG-JAS-WNM"/>
    <s v="FG-JAS-WNM-AS-0010"/>
    <s v="JASMINE C 111 N BACK GREY BROWN N4"/>
    <s v="CIWH"/>
    <n v="16"/>
    <n v="242852.96296296295"/>
    <n v="3885647.4074074072"/>
  </r>
  <r>
    <x v="0"/>
    <s v="FG-JAS-WNM"/>
    <s v="FG-JAS-WNM-AS-0012"/>
    <s v="JASMINE C 111 N BACK GREY N BLUE L1"/>
    <s v="CIWH"/>
    <n v="7"/>
    <n v="242852.96296296295"/>
    <n v="1699970.7407407407"/>
  </r>
  <r>
    <x v="0"/>
    <s v="FG-JAS-WNM"/>
    <s v="FG-JAS-WNM-AS-0015"/>
    <s v="JASMINE C 111 N BACK WHITE L GREEN  L13"/>
    <s v="CIWH"/>
    <n v="2"/>
    <n v="242852.96296296295"/>
    <n v="485705.9259259259"/>
  </r>
  <r>
    <x v="0"/>
    <s v="FG-JAS-WNM"/>
    <s v="FG-JAS-WNM-AS-0016"/>
    <s v="JASMINE C 111 N BACK WHITE N BLUE L1"/>
    <s v="CIWH"/>
    <n v="2"/>
    <n v="242852.96296296295"/>
    <n v="485705.9259259259"/>
  </r>
  <r>
    <x v="0"/>
    <s v="FG-JAS-WNM"/>
    <s v="FG-JAS-WNM-AS-0017"/>
    <s v="JASMINE C 111 N BACK WHITE N BLUE V1"/>
    <s v="CIWH"/>
    <n v="0"/>
    <n v="242852.96296296295"/>
    <n v="0"/>
  </r>
  <r>
    <x v="0"/>
    <s v="FG-JAS-WNM"/>
    <s v="FG-JAS-WNM-AS-0019"/>
    <s v="JASMINE C 111 N BACK WHITE N RED O3"/>
    <s v="CIWH"/>
    <n v="4"/>
    <n v="242852.96296296295"/>
    <n v="971411.8518518518"/>
  </r>
  <r>
    <x v="0"/>
    <s v="FG-JAS-WNM"/>
    <s v="FG-JAS-WNM-AS-0020"/>
    <s v="JASMINE C 111 N BACK WHITE RED V3"/>
    <s v="CIWH"/>
    <n v="0"/>
    <n v="242852.96296296295"/>
    <n v="0"/>
  </r>
  <r>
    <x v="0"/>
    <s v="FG-JAS-WNM"/>
    <s v="FG-JAS-WNM-AS-0022"/>
    <s v="JASMINE C 111 N BACK GREY BLUE V1"/>
    <s v="CIWH"/>
    <n v="0"/>
    <n v="242852.96296296295"/>
    <n v="0"/>
  </r>
  <r>
    <x v="0"/>
    <s v="FG-JAS-WNM"/>
    <s v="FG-JAS-WNM-AS-0023"/>
    <s v="JASMINE C 111 N BACK GREY GREEN L13"/>
    <s v="CIWH"/>
    <n v="0"/>
    <n v="242852.96296296295"/>
    <n v="0"/>
  </r>
  <r>
    <x v="0"/>
    <s v="FG-JAS-WNM"/>
    <s v="FG-JAS-WNM-AS-0024"/>
    <s v="JASMINE C 111 N BACK GREY ORANGE L12"/>
    <s v="CIWH"/>
    <n v="1"/>
    <n v="242852.96296296295"/>
    <n v="242852.96296296295"/>
  </r>
  <r>
    <x v="0"/>
    <s v="FG-JAS-WNM"/>
    <s v="FG-JAS-WNM-AS-0025"/>
    <s v="JASMINE C 111 N BACK GREY RED N3"/>
    <s v="CIWH"/>
    <n v="17"/>
    <n v="242852.96296296295"/>
    <n v="4128500.3703703703"/>
  </r>
  <r>
    <x v="0"/>
    <s v="FG-JAS-WNM"/>
    <s v="FG-JAS-WNM-AS-0026"/>
    <s v="JASMINE C 111 N BACK GREY RED V3"/>
    <s v="CIWH"/>
    <n v="0"/>
    <n v="242852.96296296295"/>
    <n v="0"/>
  </r>
  <r>
    <x v="0"/>
    <s v="FG-JAS-WNM"/>
    <s v="FG-JAS-WNM-AS-0027"/>
    <s v="JASMINE C 111 N BACK GREY YELLOW L8"/>
    <s v="CIWH"/>
    <n v="11"/>
    <n v="242852.96296296295"/>
    <n v="2671382.5925925924"/>
  </r>
  <r>
    <x v="0"/>
    <s v="FG-JAS-WNM"/>
    <s v="FG-JAS-WNM-AS-0029"/>
    <s v="JASMINE C 111 N BACK WHITE RED N3"/>
    <s v="CIWH"/>
    <n v="0"/>
    <n v="242852.96296296295"/>
    <n v="0"/>
  </r>
  <r>
    <x v="0"/>
    <s v="FG-JAS-WNM"/>
    <s v="FG-JAS-WNM-AS-0033"/>
    <s v="JASMINE C 211 N BACK WHITE ORANGE L12"/>
    <s v="CIWH"/>
    <n v="4"/>
    <n v="242852.96296296295"/>
    <n v="971411.8518518518"/>
  </r>
  <r>
    <x v="0"/>
    <s v="FG-JAS-WNM"/>
    <s v="FG-JAS-WNM-AS-0034"/>
    <s v="JASMINE C 211 N BACK WHITE YELLOW L8"/>
    <s v="CIWH"/>
    <n v="0"/>
    <n v="242852.96296296295"/>
    <n v="0"/>
  </r>
  <r>
    <x v="0"/>
    <s v="FG-JAS-WNM"/>
    <s v="FG-JAS-WNM-AS-0035"/>
    <s v="JASMINE C 211 N BACK GREY BLUE O1"/>
    <s v="CIWH"/>
    <n v="9"/>
    <n v="242852.96296296295"/>
    <n v="2185676.6666666665"/>
  </r>
  <r>
    <x v="0"/>
    <s v="FG-JAS-WNM"/>
    <s v="FG-JAS-WNM-AS-0036"/>
    <s v="JASMINE C 211 N BACK GREY L GREEN L13"/>
    <s v="CIWH"/>
    <n v="15"/>
    <n v="242852.96296296295"/>
    <n v="3642794.444444444"/>
  </r>
  <r>
    <x v="0"/>
    <s v="FG-JAS-WNM"/>
    <s v="FG-JAS-WNM-AS-0038"/>
    <s v="JASMINE C 211 N BACK GREY BLACK L7"/>
    <s v="CIWH"/>
    <n v="0"/>
    <n v="242852.96296296295"/>
    <n v="0"/>
  </r>
  <r>
    <x v="0"/>
    <s v="FG-JAS-WNM"/>
    <s v="FG-JAS-WNM-AS-0039"/>
    <s v="JASMINE C 211 N BACK GREY BLACK O7"/>
    <s v="CIWH"/>
    <n v="15"/>
    <n v="242852.96296296295"/>
    <n v="3642794.444444444"/>
  </r>
  <r>
    <x v="0"/>
    <s v="FG-JAS-WNM"/>
    <s v="FG-JAS-WNM-AS-0046"/>
    <s v="JASMINE C 211 N BACK GREY RED V3"/>
    <s v="CIWH"/>
    <n v="5"/>
    <n v="242852.96296296295"/>
    <n v="1214264.8148148148"/>
  </r>
  <r>
    <x v="0"/>
    <s v="FG-JAS-WNM"/>
    <s v="FG-JAS-WNM-AS-0047"/>
    <s v="JASMINE C 211 N BACK WHITE BLACK L7"/>
    <s v="CIWH"/>
    <n v="0"/>
    <n v="242852.96296296295"/>
    <n v="0"/>
  </r>
  <r>
    <x v="0"/>
    <s v="FG-JAS-WNM"/>
    <s v="FG-JAS-WNM-AS-0048"/>
    <s v="JASMINE C 211 N BACK WHITE BLACK O7"/>
    <s v="CIWH"/>
    <n v="9"/>
    <n v="242852.96296296295"/>
    <n v="2185676.6666666665"/>
  </r>
  <r>
    <x v="0"/>
    <s v="FG-JAS-WNM"/>
    <s v="FG-JAS-WNM-AS-0049"/>
    <s v="JASMINE C 211 N BACK WHITE BLUE O1"/>
    <s v="CIWH"/>
    <n v="4"/>
    <n v="242852.96296296295"/>
    <n v="971411.8518518518"/>
  </r>
  <r>
    <x v="0"/>
    <s v="FG-JAS-WNM"/>
    <s v="FG-JAS-WNM-AS-0050"/>
    <s v="JASMINE C 211 N BACK WHITE BLUE V1"/>
    <s v="CIWH"/>
    <n v="2"/>
    <n v="242852.96296296295"/>
    <n v="485705.9259259259"/>
  </r>
  <r>
    <x v="0"/>
    <s v="FG-JAS-WNM"/>
    <s v="FG-JAS-WNM-AS-0054"/>
    <s v="JASMINE C 211 N BACK WHITE L GREEN L13"/>
    <s v="CIWH"/>
    <n v="54"/>
    <n v="242852.96296296295"/>
    <n v="13114060"/>
  </r>
  <r>
    <x v="0"/>
    <s v="FG-JAS-WNM"/>
    <s v="FG-JAS-WNM-AS-0055"/>
    <s v="JASMINE C 211 N BACK WHITE RED V3"/>
    <s v="CIWH"/>
    <n v="8"/>
    <n v="242852.96296296295"/>
    <n v="1942823.7037037036"/>
  </r>
  <r>
    <x v="0"/>
    <s v="FG-JAS-WNM"/>
    <s v="FG-JAS-WNM-AS-0056"/>
    <s v="JASMINE C 211 N BACK GREY BLUE L1"/>
    <s v="CIWH"/>
    <n v="0"/>
    <n v="242852.96296296295"/>
    <n v="0"/>
  </r>
  <r>
    <x v="0"/>
    <s v="FG-JAS-WNM"/>
    <s v="FG-JAS-WNM-AS-0057"/>
    <s v="JASMINE C 211 N BACK GREY ORANGE L12"/>
    <s v="CIWH"/>
    <n v="0"/>
    <n v="242852.96296296295"/>
    <n v="0"/>
  </r>
  <r>
    <x v="0"/>
    <s v="FG-JAS-WNM"/>
    <s v="FG-JAS-WNM-AS-0058"/>
    <s v="JASMINE C 211 N BACK GREY RED N3"/>
    <s v="CIWH"/>
    <n v="4"/>
    <n v="242852.96296296295"/>
    <n v="971411.8518518518"/>
  </r>
  <r>
    <x v="0"/>
    <s v="FG-JAS-WNM"/>
    <s v="FG-JAS-WNM-AS-0059"/>
    <s v="JASMINE C 211 N BACK WHITE BLUE L1"/>
    <s v="CIWH"/>
    <n v="0"/>
    <n v="242852.96296296295"/>
    <n v="0"/>
  </r>
  <r>
    <x v="0"/>
    <s v="FG-JAS-WNM"/>
    <s v="FG-JAS-WNM-AS-0061"/>
    <s v="JASMINE C 211 N BACK WHITE RED N3"/>
    <s v="CIWH"/>
    <n v="0"/>
    <n v="242852.96296296295"/>
    <n v="0"/>
  </r>
  <r>
    <x v="0"/>
    <s v="FG-JAS-WNM"/>
    <s v="FG-JAS-WNM-AS-0062"/>
    <s v="JASMINE C 211 N BACK WHITE BLACK V7"/>
    <s v="CIWH"/>
    <n v="0"/>
    <n v="242852.96296296295"/>
    <n v="0"/>
  </r>
  <r>
    <x v="0"/>
    <s v="FG-JAS-WNM"/>
    <s v="FG-JAS-WNM-AS-0063"/>
    <s v="JASMINE C - 211 BACK WHITE N BLUE I1"/>
    <s v="CIWH"/>
    <n v="0"/>
    <n v="242852.96296296295"/>
    <n v="0"/>
  </r>
  <r>
    <x v="0"/>
    <s v="FG-JAS-WNM"/>
    <s v="FG-JAS-WNM-AS-0067"/>
    <s v="JASMINE C - 211 BACK WHITE N PINK I9"/>
    <s v="CIWH"/>
    <n v="0"/>
    <n v="242852.96296296295"/>
    <n v="0"/>
  </r>
  <r>
    <x v="0"/>
    <s v="FG-JAS-WNM"/>
    <s v="FG-JAS-WNM-AS-0068"/>
    <s v="JASMINE C 111 BACK GREY GREEN S6"/>
    <s v="CIWH"/>
    <n v="0"/>
    <n v="242852.96296296295"/>
    <n v="0"/>
  </r>
  <r>
    <x v="0"/>
    <s v="FG-JFM-WNM"/>
    <s v="FG-JFM-WNM-AS-0065"/>
    <s v="JASMINE C - 211 BACK WHITE N L.GREEN I13"/>
    <s v="CIWH"/>
    <n v="0"/>
    <n v="0"/>
    <n v="0"/>
  </r>
  <r>
    <x v="5"/>
    <s v="FG-JIR-HBR"/>
    <s v="FG-JIR-HBR-AS-0025"/>
    <s v="JIRO S P GOLD GREEN D6"/>
    <s v="CIWH"/>
    <n v="21"/>
    <n v="276786.25"/>
    <n v="5812511.25"/>
  </r>
  <r>
    <x v="5"/>
    <s v="FG-JIR-HBR"/>
    <s v="FG-JIR-HBR-AS-0030"/>
    <s v="JIRO S P GOLD RED D3"/>
    <s v="CIWH"/>
    <n v="8"/>
    <n v="276786.25"/>
    <n v="2214290"/>
  </r>
  <r>
    <x v="5"/>
    <s v="FG-JIR-HBR"/>
    <s v="FG-JIR-HBR-AS-0031"/>
    <s v="JIRO S P GOLD RED N3"/>
    <s v="CIWH"/>
    <n v="12"/>
    <n v="276786.25"/>
    <n v="3321435"/>
  </r>
  <r>
    <x v="5"/>
    <s v="FG-JIR-HBR"/>
    <s v="FG-JIR-HBR-AS-0033"/>
    <s v="JIRO S P GOLD VANITY BROWN A4"/>
    <s v="CIWH"/>
    <n v="0"/>
    <n v="276786.25"/>
    <n v="0"/>
  </r>
  <r>
    <x v="5"/>
    <s v="FG-JIR-HBR"/>
    <s v="FG-JIR-HBR-AS-0039"/>
    <s v="JIRO S P SILVER BLUE D1"/>
    <s v="CIWH"/>
    <n v="1"/>
    <n v="276786.25"/>
    <n v="276786.25"/>
  </r>
  <r>
    <x v="0"/>
    <s v="FG-KAS-WNM"/>
    <s v="FG-KAS-WNM-AS-0008"/>
    <s v="KASAI P SILVER BLACK L7"/>
    <s v="CIWH"/>
    <n v="0"/>
    <n v="238525.71428571429"/>
    <n v="0"/>
  </r>
  <r>
    <x v="0"/>
    <s v="FG-KAS-WNM"/>
    <s v="FG-KAS-WNM-AS-0009"/>
    <s v="KASAI P SILVER BLACK O7"/>
    <s v="CIWH"/>
    <n v="21"/>
    <n v="238525.71428571429"/>
    <n v="5009040"/>
  </r>
  <r>
    <x v="0"/>
    <s v="FG-KAS-WNM"/>
    <s v="FG-KAS-WNM-AS-0011"/>
    <s v="KASAI P SILVER BLUE O1"/>
    <s v="CIWH"/>
    <n v="1"/>
    <n v="238525.71428571429"/>
    <n v="238525.71428571429"/>
  </r>
  <r>
    <x v="0"/>
    <s v="FG-KAS-WNM"/>
    <s v="FG-KAS-WNM-AS-0014"/>
    <s v="KASAI P SILVER GREEN L6"/>
    <s v="CIWH"/>
    <n v="0"/>
    <n v="238525.71428571429"/>
    <n v="0"/>
  </r>
  <r>
    <x v="0"/>
    <s v="FG-KAS-WNM"/>
    <s v="FG-KAS-WNM-AS-0015"/>
    <s v="KASAI P SILVER GREEN O6"/>
    <s v="CIWH"/>
    <n v="1"/>
    <n v="238525.71428571429"/>
    <n v="238525.71428571429"/>
  </r>
  <r>
    <x v="0"/>
    <s v="FG-KAS-WNM"/>
    <s v="FG-KAS-WNM-AS-0016"/>
    <s v="KASAI P SILVER GREEN S6"/>
    <s v="CIWH"/>
    <n v="0"/>
    <n v="238525.71428571429"/>
    <n v="0"/>
  </r>
  <r>
    <x v="0"/>
    <s v="FG-KAS-WNM"/>
    <s v="FG-KAS-WNM-AS-0021"/>
    <s v="KASAI P SILVER PINK S9"/>
    <s v="CIWH"/>
    <n v="1"/>
    <n v="238525.71428571429"/>
    <n v="238525.71428571429"/>
  </r>
  <r>
    <x v="0"/>
    <s v="FG-KAS-WNM"/>
    <s v="FG-KAS-WNM-AS-0022"/>
    <s v="KASAI P SILVER RED O3"/>
    <s v="CIWH"/>
    <n v="2"/>
    <n v="238525.71428571429"/>
    <n v="477051.42857142858"/>
  </r>
  <r>
    <x v="0"/>
    <s v="FG-KAS-WNM"/>
    <s v="FG-KAS-WNM-AS-0024"/>
    <s v="KASAI P SILVER BLACK O7"/>
    <s v="CIWH"/>
    <n v="3"/>
    <n v="238525.71428571429"/>
    <n v="715577.14285714284"/>
  </r>
  <r>
    <x v="0"/>
    <s v="FG-KAS-WNM"/>
    <s v="FG-KAS-WNM-AS-0041"/>
    <s v="KASAI P SILVER BLUE S1 BORDIR"/>
    <s v="CIWH"/>
    <n v="0"/>
    <n v="238525.71428571429"/>
    <n v="0"/>
  </r>
  <r>
    <x v="0"/>
    <s v="FG-KAS-WNM"/>
    <s v="FG-KAS-WNM-AS-0042"/>
    <s v="KASAI P SILVER BLACK W7"/>
    <s v="CIWH"/>
    <n v="0"/>
    <n v="238525.71428571429"/>
    <n v="0"/>
  </r>
  <r>
    <x v="0"/>
    <s v="FG-KAS-WNM"/>
    <s v="FG-KAS-WNM-AS-0043"/>
    <s v="KASAI P BLACK GREY W2"/>
    <s v="CIWH"/>
    <n v="0"/>
    <n v="238525.71428571429"/>
    <n v="0"/>
  </r>
  <r>
    <x v="12"/>
    <s v="FG-KAW-KAW"/>
    <s v="FG-KAW-KAW-AS-0006"/>
    <s v="BENCH WB-35 B (PART.NO : 954024)"/>
    <s v="CIWH"/>
    <n v="185"/>
    <n v="471448.21428571426"/>
    <n v="87217919.642857134"/>
  </r>
  <r>
    <x v="12"/>
    <s v="FG-KAW-KAW"/>
    <s v="FG-KAW-KAW-AS-0007"/>
    <s v="BENCH WB-35 W (PART.NO : 954856)"/>
    <s v="CIWH"/>
    <n v="296"/>
    <n v="471448.21428571426"/>
    <n v="139548671.42857143"/>
  </r>
  <r>
    <x v="12"/>
    <s v="FG-KAW-KAW"/>
    <s v="FG-KAW-KAW-AS-0008"/>
    <s v="BENCH WB-35 A (PART.NO : 954418)"/>
    <s v="CIWH"/>
    <n v="231"/>
    <n v="471448.21428571426"/>
    <n v="108904537.5"/>
  </r>
  <r>
    <x v="12"/>
    <s v="FG-KAW-KAW"/>
    <s v="FG-KAW-KAW-AS-0009"/>
    <s v="BENCH WB-35 DW (PART.NO :956237)"/>
    <s v="CIWH"/>
    <n v="0"/>
    <n v="471448.21428571426"/>
    <n v="0"/>
  </r>
  <r>
    <x v="12"/>
    <s v="FG-KAW-KAW"/>
    <s v="FG-KAW-KAW-AS-0010"/>
    <s v="BENCH WB-35 OAK (PART.NO : 955072)"/>
    <s v="CIWH"/>
    <n v="202"/>
    <n v="471448.21428571426"/>
    <n v="95232539.285714284"/>
  </r>
  <r>
    <x v="12"/>
    <s v="FG-KAW-KAW"/>
    <s v="FG-KAW-KAW-AS-0011"/>
    <s v="BENCH WB-35 R (PART.NO : 954022)"/>
    <s v="CIWH"/>
    <n v="322"/>
    <n v="471448.21428571426"/>
    <n v="151806325"/>
  </r>
  <r>
    <x v="12"/>
    <s v="FG-KAW-KAW"/>
    <s v="FG-KAW-KAW-AS-0012"/>
    <s v="BENCH WB-10 IVORY WHITE PART.NO : 817093"/>
    <s v="CIWH"/>
    <n v="0"/>
    <n v="471448.21428571426"/>
    <n v="0"/>
  </r>
  <r>
    <x v="12"/>
    <s v="FG-KAW-KAW"/>
    <s v="FG-KAW-KAW-AS-0013"/>
    <s v="BENCH WB-10 BLACK (PART.NO : 817894)"/>
    <s v="CIWH"/>
    <n v="0"/>
    <n v="471448.21428571426"/>
    <n v="0"/>
  </r>
  <r>
    <x v="12"/>
    <s v="FG-KAW-KAW"/>
    <s v="FG-KAW-KAW-AS-0014"/>
    <s v="BENCH WB-10B US (PART.NO : 817894)"/>
    <s v="CIWH"/>
    <n v="294"/>
    <n v="471448.21428571426"/>
    <n v="138605775"/>
  </r>
  <r>
    <x v="12"/>
    <s v="FG-KAW-KAW"/>
    <s v="FG-KAW-KAW-AS-0015"/>
    <s v="BENCH WB-10IW US (PART.NO : 817093)"/>
    <s v="CIWH"/>
    <n v="133"/>
    <n v="471448.21428571426"/>
    <n v="62702612.5"/>
  </r>
  <r>
    <x v="12"/>
    <s v="FG-KAW-KAW"/>
    <s v="FG-KAW-KAW-AS-0020"/>
    <s v="BENCH WB-102 R (PART.NO : 3000003409)"/>
    <s v="CIWH"/>
    <n v="10"/>
    <n v="471448.21428571426"/>
    <n v="4714482.1428571427"/>
  </r>
  <r>
    <x v="12"/>
    <s v="FG-KAW-KAW"/>
    <s v="FG-KAW-KAW-AS-0021"/>
    <s v="BENCH WB-102 B (PART.NO : 3000003457)"/>
    <s v="CIWH"/>
    <n v="28"/>
    <n v="471448.21428571426"/>
    <n v="13200550"/>
  </r>
  <r>
    <x v="12"/>
    <s v="FG-KAW-KAW"/>
    <s v="FG-KAW-KAW-AS-0022"/>
    <s v="BENCH WB-102 W (PART.NO : 3000003458)"/>
    <s v="CIWH"/>
    <n v="0"/>
    <n v="471448.21428571426"/>
    <n v="0"/>
  </r>
  <r>
    <x v="12"/>
    <s v="FG-KAW-KAW"/>
    <s v="FG-KAW-KAW-AS-0023"/>
    <s v="BENCH WB-152 R (PART.NO : 3000000672)"/>
    <s v="CIWH"/>
    <n v="11"/>
    <n v="471448.21428571426"/>
    <n v="5185930.3571428573"/>
  </r>
  <r>
    <x v="12"/>
    <s v="FG-KAW-KAW"/>
    <s v="FG-KAW-KAW-AS-0024"/>
    <s v="BENCH WB-152 B (PART.NO : 3000003502)"/>
    <s v="CIWH"/>
    <n v="207"/>
    <n v="471448.21428571426"/>
    <n v="97589780.357142851"/>
  </r>
  <r>
    <x v="12"/>
    <s v="FG-KAW-KAW"/>
    <s v="FG-KAW-KAW-AS-0025"/>
    <s v="BENCH WB-152 W (PART.NO : 3000003484)"/>
    <s v="CIWH"/>
    <n v="0"/>
    <n v="471448.21428571426"/>
    <n v="0"/>
  </r>
  <r>
    <x v="12"/>
    <s v="FG-KAW-KAW"/>
    <s v="FG-KAW-KAW-AS-0026"/>
    <s v="BENCH WB-35 E (PART NO : 956239)"/>
    <s v="CIWH"/>
    <n v="1"/>
    <n v="471448.21428571426"/>
    <n v="471448.21428571426"/>
  </r>
  <r>
    <x v="12"/>
    <s v="FG-KAW-KAW"/>
    <s v="FG-KAW-KAW-AS-0027"/>
    <s v="BENCH WB-35 NW (PART NO : 3000008375)"/>
    <s v="CIWH"/>
    <n v="0"/>
    <n v="471448.21428571426"/>
    <n v="0"/>
  </r>
  <r>
    <x v="2"/>
    <s v="FG-KEI-SCH"/>
    <s v="FG-KEI-SCH-AS-0001"/>
    <s v="KEIKO DESK NO 4 P IVORY"/>
    <s v="CIWH"/>
    <n v="4"/>
    <n v="492880.76923076925"/>
    <n v="1971523.076923077"/>
  </r>
  <r>
    <x v="2"/>
    <s v="FG-KEI-SCH"/>
    <s v="FG-KEI-SCH-AS-0002"/>
    <s v="KEIKO DESK NO 5 P IVORY"/>
    <s v="CIWH"/>
    <n v="5"/>
    <n v="492880.76923076925"/>
    <n v="2464403.846153846"/>
  </r>
  <r>
    <x v="2"/>
    <s v="FG-KEI-SCH"/>
    <s v="FG-KEI-SCH-AS-0003"/>
    <s v="KEIKO DESK NO 6 P IVORY"/>
    <s v="CIWH"/>
    <n v="0"/>
    <n v="492880.76923076925"/>
    <n v="0"/>
  </r>
  <r>
    <x v="2"/>
    <s v="FG-KEI-SCH"/>
    <s v="FG-KEI-SCH-AS-0004"/>
    <s v="KEIKO DESK NO 4 FB P IVORY JP"/>
    <s v="CIWH"/>
    <n v="36"/>
    <n v="492880.76923076925"/>
    <n v="17743707.692307692"/>
  </r>
  <r>
    <x v="2"/>
    <s v="FG-KEI-SCH"/>
    <s v="FG-KEI-SCH-AS-0005"/>
    <s v="KEIKO DESK NO 5 FB P IVORY JP"/>
    <s v="CIWH"/>
    <n v="64"/>
    <n v="492880.76923076925"/>
    <n v="31544369.230769232"/>
  </r>
  <r>
    <x v="2"/>
    <s v="FG-KEI-SCH"/>
    <s v="FG-KEI-SCH-AS-0006"/>
    <s v="KEIKO DESK NO 6 FB P IVORY JP"/>
    <s v="CIWH"/>
    <n v="0"/>
    <n v="492880.76923076925"/>
    <n v="0"/>
  </r>
  <r>
    <x v="2"/>
    <s v="FG-KEI-SCH"/>
    <s v="FG-KEI-SCH-AS-0008"/>
    <s v="KEIKO DESK NO 4 FB P IVORY"/>
    <s v="CIWH"/>
    <n v="36"/>
    <n v="492880.76923076925"/>
    <n v="17743707.692307692"/>
  </r>
  <r>
    <x v="2"/>
    <s v="FG-KEI-SCH"/>
    <s v="FG-KEI-SCH-AS-0009"/>
    <s v="KEIKO DESK NO 4 FB P IVORY  HPL"/>
    <s v="CIWH"/>
    <n v="48"/>
    <n v="492880.76923076925"/>
    <n v="23658276.923076924"/>
  </r>
  <r>
    <x v="2"/>
    <s v="FG-KEI-SCH"/>
    <s v="FG-KEI-SCH-AS-0010"/>
    <s v="KEIKO DESK HD NO 6 FB P IVORY"/>
    <s v="CIWH"/>
    <n v="27"/>
    <n v="492880.76923076925"/>
    <n v="13307780.76923077"/>
  </r>
  <r>
    <x v="2"/>
    <s v="FG-KEI-SCH"/>
    <s v="FG-KEI-SCH-AS-0012"/>
    <s v="KEIKO DESK NO 5 P IVORY JP"/>
    <s v="CIWH"/>
    <n v="0"/>
    <n v="492880.76923076925"/>
    <n v="0"/>
  </r>
  <r>
    <x v="2"/>
    <s v="FG-KEI-SCH"/>
    <s v="FG-KEI-SCH-AS-0013"/>
    <s v="KEIKO DESK NO 6 P IVORY JP"/>
    <s v="CIWH"/>
    <n v="8"/>
    <n v="492880.76923076925"/>
    <n v="3943046.153846154"/>
  </r>
  <r>
    <x v="2"/>
    <s v="FG-KEI-SCH"/>
    <s v="FG-KEI-SCH-AS-0015"/>
    <s v="KEIKO DESK NO 5 FB P IVORY"/>
    <s v="CIWH"/>
    <n v="137"/>
    <n v="492880.76923076925"/>
    <n v="67524665.384615391"/>
  </r>
  <r>
    <x v="2"/>
    <s v="FG-KEI-SCH"/>
    <s v="FG-KEI-SCH-AS-0016"/>
    <s v="KEIKO DESK NO 6 FB P IVORY"/>
    <s v="CIWH"/>
    <n v="2"/>
    <n v="492880.76923076925"/>
    <n v="985761.5384615385"/>
  </r>
  <r>
    <x v="2"/>
    <s v="FG-KEI-SCH"/>
    <s v="FG-KEI-SCH-AS-0022"/>
    <s v="KEIKO DESK NO 4 P IVORY NE"/>
    <s v="CIWH"/>
    <n v="72"/>
    <n v="492880.76923076925"/>
    <n v="35487415.384615384"/>
  </r>
  <r>
    <x v="2"/>
    <s v="FG-KEI-SCH"/>
    <s v="FG-KEI-SCH-AS-0023"/>
    <s v="KEIKO DESK NO 5 P IVORY NE"/>
    <s v="CIWH"/>
    <n v="140"/>
    <n v="492880.76923076925"/>
    <n v="69003307.692307696"/>
  </r>
  <r>
    <x v="2"/>
    <s v="FG-KEI-SCH"/>
    <s v="FG-KEI-SCH-AS-0025"/>
    <s v="KEIKO DESK NO 6 P IVORY NE"/>
    <s v="CIWH"/>
    <n v="488"/>
    <n v="492880.76923076925"/>
    <n v="240525815.38461539"/>
  </r>
  <r>
    <x v="2"/>
    <s v="FG-KEI-SCH"/>
    <s v="FG-KEI-SCH-AS-0026"/>
    <s v="KEIKO DESK PLUS NO 4 P IVORY"/>
    <s v="CIWH"/>
    <n v="0"/>
    <n v="492880.76923076925"/>
    <n v="0"/>
  </r>
  <r>
    <x v="2"/>
    <s v="FG-KEI-SCH"/>
    <s v="FG-KEI-SCH-AS-0027"/>
    <s v="KEIKO DESK PLUS NO 5 P IVORY"/>
    <s v="CIWH"/>
    <n v="17"/>
    <n v="492880.76923076925"/>
    <n v="8378973.076923077"/>
  </r>
  <r>
    <x v="2"/>
    <s v="FG-KEI-SCH"/>
    <s v="FG-KEI-SCH-AS-0028"/>
    <s v="KEIKO DESK PLUS NO 6 P IVORY"/>
    <s v="CIWH"/>
    <n v="113"/>
    <n v="492880.76923076925"/>
    <n v="55695526.923076928"/>
  </r>
  <r>
    <x v="2"/>
    <s v="FG-KEI-SCH"/>
    <s v="FG-KEI-SCH-AS-0030"/>
    <s v="KEIKO DESK PLUS NO 5 P IVORY TT BROWN"/>
    <s v="CIWH"/>
    <n v="0"/>
    <n v="492880.76923076925"/>
    <n v="0"/>
  </r>
  <r>
    <x v="2"/>
    <s v="FG-KEI-SCH"/>
    <s v="FG-KEI-SCH-AS-0031"/>
    <s v="KEIKO DESK PLUS NO 6 P IVORY TT BROWN"/>
    <s v="CIWH"/>
    <n v="8"/>
    <n v="492880.76923076925"/>
    <n v="3943046.153846154"/>
  </r>
  <r>
    <x v="2"/>
    <s v="FG-KEI-SCH"/>
    <s v="FG-KEI-SCH-AS-0032"/>
    <s v="KEIKO DESK NO.6 FB P IVORY CUSTOM"/>
    <s v="CIWH"/>
    <n v="3"/>
    <n v="492880.76923076925"/>
    <n v="1478642.3076923077"/>
  </r>
  <r>
    <x v="2"/>
    <s v="FG-KEI-SCH"/>
    <s v="FG-KEI-SCH-AS-0033"/>
    <s v="KEIKO DESK NH P IVORY"/>
    <s v="CIWH"/>
    <n v="68"/>
    <n v="492880.76923076925"/>
    <n v="33515892.307692308"/>
  </r>
  <r>
    <x v="2"/>
    <s v="FG-KEI-SCH"/>
    <s v="FG-KEI-SCH-AS-0034"/>
    <s v="KEIKO DESK NL NO 5 P IVORY"/>
    <s v="CIWH"/>
    <n v="0"/>
    <n v="492880.76923076925"/>
    <n v="0"/>
  </r>
  <r>
    <x v="2"/>
    <s v="FG-KEI-SCH"/>
    <s v="FG-KEI-SCH-AS-0035"/>
    <s v="KEIKO DESK T P IVORY"/>
    <s v="CIWH"/>
    <n v="116"/>
    <n v="492880.76923076925"/>
    <n v="57174169.230769232"/>
  </r>
  <r>
    <x v="2"/>
    <s v="FG-KEI-SCH"/>
    <s v="FG-KEI-SCH-AS-0036"/>
    <s v="KEIKO CHAIR T P IVORY"/>
    <s v="CIWH"/>
    <n v="0"/>
    <n v="492880.76923076925"/>
    <n v="0"/>
  </r>
  <r>
    <x v="2"/>
    <s v="FG-KEI-SCH"/>
    <s v="FG-KEI-SCH-AS-0037"/>
    <s v="KEIKO CHAIR NH P IVORY"/>
    <s v="CIWH"/>
    <n v="462"/>
    <n v="492880.76923076925"/>
    <n v="227710915.38461539"/>
  </r>
  <r>
    <x v="2"/>
    <s v="FG-KEI-SCH"/>
    <s v="FG-KEI-SCH-AS-0038"/>
    <s v="KEIKO DESK NM P IVORY"/>
    <s v="CIWH"/>
    <n v="0"/>
    <n v="492880.76923076925"/>
    <n v="0"/>
  </r>
  <r>
    <x v="2"/>
    <s v="FG-KEI-SCH"/>
    <s v="FG-KEI-SCH-AS-0039"/>
    <s v="KEIKO CHAIR NM P IVORY"/>
    <s v="CIWH"/>
    <n v="0"/>
    <n v="492880.76923076925"/>
    <n v="0"/>
  </r>
  <r>
    <x v="2"/>
    <s v="FG-KEI-SCH"/>
    <s v="FG-KEI-SCH-AS-0040"/>
    <s v="KEIKO DESK NL P IVORY"/>
    <s v="CIWH"/>
    <n v="9"/>
    <n v="492880.76923076925"/>
    <n v="4435926.923076923"/>
  </r>
  <r>
    <x v="2"/>
    <s v="FG-KEI-SCH"/>
    <s v="FG-KEI-SCH-AS-0041"/>
    <s v="KEIKO CHAIR NL P IVORY"/>
    <s v="CIWH"/>
    <n v="10"/>
    <n v="492880.76923076925"/>
    <n v="4928807.692307692"/>
  </r>
  <r>
    <x v="2"/>
    <s v="FG-KEI-SCH"/>
    <s v="FG-KEI-SCH-AS-0042"/>
    <s v="KEIKO DESK HD NO 5 FB P IVORY"/>
    <s v="CIWH"/>
    <n v="0"/>
    <n v="492880.76923076925"/>
    <n v="0"/>
  </r>
  <r>
    <x v="2"/>
    <s v="FG-KEI-SCH"/>
    <s v="FG-KEI-SCH-AS-0043"/>
    <s v="KEIKO DESK FB HD NO 6 P IVORY CUSTOME"/>
    <s v="CIWH"/>
    <n v="792"/>
    <n v="492880.76923076925"/>
    <n v="390361569.23076922"/>
  </r>
  <r>
    <x v="1"/>
    <s v="FG-KOG-LPS"/>
    <s v="FG-KOG-LPS-AS-0005"/>
    <s v="KT-03 KOGU 2 RED"/>
    <s v="CIWH"/>
    <n v="0"/>
    <n v="2911300.1"/>
    <n v="0"/>
  </r>
  <r>
    <x v="1"/>
    <s v="FG-KOG-LPS"/>
    <s v="FG-KOG-LPS-AS-0006"/>
    <s v="KT-03 KOGU 3 BLACK"/>
    <s v="CIWH"/>
    <n v="0"/>
    <n v="2911300.1"/>
    <n v="0"/>
  </r>
  <r>
    <x v="1"/>
    <s v="FG-KOG-LPS"/>
    <s v="FG-KOG-LPS-AS-0007"/>
    <s v="KT-03 KOGU 3 BLUE"/>
    <s v="CIWH"/>
    <n v="0"/>
    <n v="2911300.1"/>
    <n v="0"/>
  </r>
  <r>
    <x v="1"/>
    <s v="FG-KOG-LPS"/>
    <s v="FG-KOG-LPS-AS-0008"/>
    <s v="KT-03 KOGU 3 DARK GREY"/>
    <s v="CIWH"/>
    <n v="0"/>
    <n v="2911300.1"/>
    <n v="0"/>
  </r>
  <r>
    <x v="1"/>
    <s v="FG-KOG-LPS"/>
    <s v="FG-KOG-LPS-AS-0009"/>
    <s v="KT-03 KOGU 3 GREEN"/>
    <s v="CIWH"/>
    <n v="0"/>
    <n v="2911300.1"/>
    <n v="0"/>
  </r>
  <r>
    <x v="1"/>
    <s v="FG-KOG-LPS"/>
    <s v="FG-KOG-LPS-AS-0012"/>
    <s v="KT-03 KOGU 4 BLACK"/>
    <s v="CIWH"/>
    <n v="0"/>
    <n v="2911300.1"/>
    <n v="0"/>
  </r>
  <r>
    <x v="1"/>
    <s v="FG-KOG-LPS"/>
    <s v="FG-KOG-LPS-AS-0013"/>
    <s v="KT-03 KOGU 4 BLUE"/>
    <s v="CIWH"/>
    <n v="0"/>
    <n v="2911300.1"/>
    <n v="0"/>
  </r>
  <r>
    <x v="1"/>
    <s v="FG-KOG-LPS"/>
    <s v="FG-KOG-LPS-AS-0014"/>
    <s v="KT-03 KOGU 4 DARK GREY"/>
    <s v="CIWH"/>
    <n v="0"/>
    <n v="2911300.1"/>
    <n v="0"/>
  </r>
  <r>
    <x v="1"/>
    <s v="FG-KOG-LPS"/>
    <s v="FG-KOG-LPS-AS-0015"/>
    <s v="KT-03 KOGU 4 GREEN"/>
    <s v="CIWH"/>
    <n v="0"/>
    <n v="2911300.1"/>
    <n v="0"/>
  </r>
  <r>
    <x v="1"/>
    <s v="FG-KOG-LPS"/>
    <s v="FG-KOG-LPS-AS-0016"/>
    <s v="KT-03 KOGU 4 GREEN PANTONE"/>
    <s v="CIWH"/>
    <n v="0"/>
    <n v="2911300.1"/>
    <n v="0"/>
  </r>
  <r>
    <x v="1"/>
    <s v="FG-KOG-LPS"/>
    <s v="FG-KOG-LPS-AS-0017"/>
    <s v="KT-03 KOGU 4 ORANGE"/>
    <s v="CIWH"/>
    <n v="0"/>
    <n v="2911300.1"/>
    <n v="0"/>
  </r>
  <r>
    <x v="1"/>
    <s v="FG-KOG-LPS"/>
    <s v="FG-KOG-LPS-AS-0018"/>
    <s v="KT-03 KOGU 4 RED"/>
    <s v="CIWH"/>
    <n v="0"/>
    <n v="2911300.1"/>
    <n v="0"/>
  </r>
  <r>
    <x v="1"/>
    <s v="FG-KOG-LPS"/>
    <s v="FG-KOG-LPS-AS-0025"/>
    <s v="KOGU PC-03 BLACK BLACK O7"/>
    <s v="CIWH"/>
    <n v="0"/>
    <n v="2911300.1"/>
    <n v="0"/>
  </r>
  <r>
    <x v="1"/>
    <s v="FG-KOG-LPS"/>
    <s v="FG-KOG-LPS-AS-0030"/>
    <s v="KOGU PC-03 GREEN CREAM O5"/>
    <s v="CIWH"/>
    <n v="0"/>
    <n v="2911300.1"/>
    <n v="0"/>
  </r>
  <r>
    <x v="1"/>
    <s v="FG-KOG-LPS"/>
    <s v="FG-KOG-LPS-AS-0036"/>
    <s v="KOGU PC-03 RED CREAM O5"/>
    <s v="CIWH"/>
    <n v="0"/>
    <n v="2911300.1"/>
    <n v="0"/>
  </r>
  <r>
    <x v="1"/>
    <s v="FG-KOG-LPS"/>
    <s v="FG-KOG-LPS-AS-0040"/>
    <s v="KOGU PC-04 BLUE CREAM O5"/>
    <s v="CIWH"/>
    <n v="0"/>
    <n v="2911300.1"/>
    <n v="0"/>
  </r>
  <r>
    <x v="1"/>
    <s v="FG-KOG-LPS"/>
    <s v="FG-KOG-LPS-AS-0044"/>
    <s v="KOGU PC-04 GREEN CREAM O5"/>
    <s v="CIWH"/>
    <n v="0"/>
    <n v="2911300.1"/>
    <n v="0"/>
  </r>
  <r>
    <x v="1"/>
    <s v="FG-KOG-LPS"/>
    <s v="FG-KOG-LPS-AS-0045"/>
    <s v="KOGU PC-04 GREEN BLACK O7"/>
    <s v="CIWH"/>
    <n v="0"/>
    <n v="2911300.1"/>
    <n v="0"/>
  </r>
  <r>
    <x v="1"/>
    <s v="FG-KOG-LPS"/>
    <s v="FG-KOG-LPS-AS-0050"/>
    <s v="KOGU PC-04 RED BLACK O7"/>
    <s v="CIWH"/>
    <n v="0"/>
    <n v="2911300.1"/>
    <n v="0"/>
  </r>
  <r>
    <x v="1"/>
    <s v="FG-KOG-LPS"/>
    <s v="FG-KOG-LPS-AS-0051"/>
    <s v="KOGU PC-04 RED BLUE I1"/>
    <s v="CIWH"/>
    <n v="0"/>
    <n v="2911300.1"/>
    <n v="0"/>
  </r>
  <r>
    <x v="1"/>
    <s v="FG-KOG-LPS"/>
    <s v="FG-KOG-LPS-AS-0054"/>
    <s v="KOGU TS-03 BLACK"/>
    <s v="CIWH"/>
    <n v="0"/>
    <n v="2911300.1"/>
    <n v="0"/>
  </r>
  <r>
    <x v="1"/>
    <s v="FG-KOG-LPS"/>
    <s v="FG-KOG-LPS-AS-0058"/>
    <s v="KOGU TS-03 ORANGE"/>
    <s v="CIWH"/>
    <n v="0"/>
    <n v="2911300.1"/>
    <n v="0"/>
  </r>
  <r>
    <x v="1"/>
    <s v="FG-KOG-LPS"/>
    <s v="FG-KOG-LPS-AS-0061"/>
    <s v="KOGU TS-04 BLUE"/>
    <s v="CIWH"/>
    <n v="0"/>
    <n v="2911300.1"/>
    <n v="0"/>
  </r>
  <r>
    <x v="1"/>
    <s v="FG-KOG-LPS"/>
    <s v="FG-KOG-LPS-AS-0062"/>
    <s v="KOGU TS-04 GREEN"/>
    <s v="CIWH"/>
    <n v="0"/>
    <n v="2911300.1"/>
    <n v="0"/>
  </r>
  <r>
    <x v="1"/>
    <s v="FG-KOG-LPS"/>
    <s v="FG-KOG-LPS-AS-0065"/>
    <s v="KOGU PC-03 GREEN GREY O2"/>
    <s v="CIWH"/>
    <n v="0"/>
    <n v="2911300.1"/>
    <n v="0"/>
  </r>
  <r>
    <x v="1"/>
    <s v="FG-KOG-LPS"/>
    <s v="FG-KOG-LPS-AS-0066"/>
    <s v="KOGU PC-03 RED BLUE I1"/>
    <s v="CIWH"/>
    <n v="0"/>
    <n v="2911300.1"/>
    <n v="0"/>
  </r>
  <r>
    <x v="1"/>
    <s v="FG-KOG-LPS"/>
    <s v="FG-KOG-LPS-AS-0067"/>
    <s v="KOGU PC-04 CREAM GREY O2"/>
    <s v="CIWH"/>
    <n v="0"/>
    <n v="2911300.1"/>
    <n v="0"/>
  </r>
  <r>
    <x v="1"/>
    <s v="FG-KOG-LPS"/>
    <s v="FG-KOG-LPS-AS-0068"/>
    <s v="KOGU PC-04 GREEN L.GREEN I13"/>
    <s v="CIWH"/>
    <n v="0"/>
    <n v="2911300.1"/>
    <n v="0"/>
  </r>
  <r>
    <x v="1"/>
    <s v="FG-KOG-LPS"/>
    <s v="FG-KOG-LPS-AS-0069"/>
    <s v="KOGU PC-04 BLUE - LIGHT BLUE I14"/>
    <s v="CIWH"/>
    <n v="0"/>
    <n v="2911300.1"/>
    <n v="0"/>
  </r>
  <r>
    <x v="1"/>
    <s v="FG-KOG-LPS"/>
    <s v="FG-KOG-LPS-AS-0070"/>
    <s v="KOGU PC 2 SEAT + BORDIR P BLUE BLACK O7"/>
    <s v="CIWH"/>
    <n v="0"/>
    <n v="2911300.1"/>
    <n v="0"/>
  </r>
  <r>
    <x v="1"/>
    <s v="FG-KOG-LPS"/>
    <s v="FG-KOG-LPS-AS-0071"/>
    <s v="KOGU PC 3 SEAT + BORDIR P BLUE BLACK O7"/>
    <s v="CIWH"/>
    <n v="0"/>
    <n v="2911300.1"/>
    <n v="0"/>
  </r>
  <r>
    <x v="1"/>
    <s v="FG-KOG-LPS"/>
    <s v="FG-KOG-LPS-AS-0072"/>
    <s v="KOGU PC 4 SEAT + BORDIR P BLUE BLACK O7"/>
    <s v="CIWH"/>
    <n v="0"/>
    <n v="2911300.1"/>
    <n v="0"/>
  </r>
  <r>
    <x v="1"/>
    <s v="FG-KOG-LPS"/>
    <s v="FG-KOG-LPS-AS-0073"/>
    <s v="KOGU TS-04 ORANGE"/>
    <s v="CIWH"/>
    <n v="0"/>
    <n v="2911300.1"/>
    <n v="0"/>
  </r>
  <r>
    <x v="1"/>
    <s v="FG-KOG-LPS"/>
    <s v="FG-KOG-LPS-AS-0074"/>
    <s v="KOGU PC-04 LIGHT GREY, GREEN O6"/>
    <s v="CIWH"/>
    <n v="0"/>
    <n v="2911300.1"/>
    <n v="0"/>
  </r>
  <r>
    <x v="1"/>
    <s v="FG-KOG-LPS"/>
    <s v="FG-KOG-LPS-AS-0076"/>
    <s v="KOGU PC 4 SEAT GREY L.GREEN I13"/>
    <s v="CIWH"/>
    <n v="0"/>
    <n v="2911300.1"/>
    <n v="0"/>
  </r>
  <r>
    <x v="1"/>
    <s v="FG-KOG-LPS"/>
    <s v="FG-KOG-LPS-AS-0077"/>
    <s v="KOGU PC-04 BLACK BLACK O7"/>
    <s v="CIWH"/>
    <n v="0"/>
    <n v="2911300.1"/>
    <n v="0"/>
  </r>
  <r>
    <x v="1"/>
    <s v="FG-KOG-LPS"/>
    <s v="FG-KOG-LPS-AS-0078"/>
    <s v="KT-03 KOGU 3 GREEN PANTONE"/>
    <s v="CIWH"/>
    <n v="0"/>
    <n v="2911300.1"/>
    <n v="0"/>
  </r>
  <r>
    <x v="1"/>
    <s v="FG-KOG-LPS"/>
    <s v="FG-KOG-LPS-AS-0079"/>
    <s v="KOGU PC-03 BLACK RED O3"/>
    <s v="CIWH"/>
    <n v="0"/>
    <n v="2911300.1"/>
    <n v="0"/>
  </r>
  <r>
    <x v="1"/>
    <s v="FG-KOG-LPS"/>
    <s v="FG-KOG-LPS-AS-0080"/>
    <s v="KT-KOGU PU 4S P SILVER BLUE URETHANE"/>
    <s v="CIWH"/>
    <n v="0"/>
    <n v="2911300.1"/>
    <n v="0"/>
  </r>
  <r>
    <x v="1"/>
    <s v="FG-KTG-LPS"/>
    <s v="FG-KTG-LPS-AS-0008"/>
    <s v="KT-01 CAVIS 3 P  BEIGE RED O3"/>
    <s v="CIWH"/>
    <n v="0"/>
    <n v="1200023.6666666667"/>
    <n v="0"/>
  </r>
  <r>
    <x v="1"/>
    <s v="FG-KTG-LPS"/>
    <s v="FG-KTG-LPS-AS-0010"/>
    <s v="KT-01 CAVIS 3 P  BEIGE BLACK O7"/>
    <s v="CIWH"/>
    <n v="0"/>
    <n v="1200023.6666666667"/>
    <n v="0"/>
  </r>
  <r>
    <x v="1"/>
    <s v="FG-KTG-LPS"/>
    <s v="FG-KTG-LPS-AS-0011"/>
    <s v="KT-01 CAVIS 3 P  BEIGE BLUE L1"/>
    <s v="CIWH"/>
    <n v="0"/>
    <n v="1200023.6666666667"/>
    <n v="0"/>
  </r>
  <r>
    <x v="1"/>
    <s v="FG-KTG-LPS"/>
    <s v="FG-KTG-LPS-AS-0012"/>
    <s v="KT-01 CAVIS 3 P  BEIGE BLUE O1"/>
    <s v="CIWH"/>
    <n v="0"/>
    <n v="1200023.6666666667"/>
    <n v="0"/>
  </r>
  <r>
    <x v="1"/>
    <s v="FG-KTG-LPS"/>
    <s v="FG-KTG-LPS-AS-0015"/>
    <s v="KT-01 CAVIS 3 P  BEIGE GREEN O6"/>
    <s v="CIWH"/>
    <n v="0"/>
    <n v="1200023.6666666667"/>
    <n v="0"/>
  </r>
  <r>
    <x v="1"/>
    <s v="FG-KTG-LPS"/>
    <s v="FG-KTG-LPS-AS-0016"/>
    <s v="KT-01 CAVIS 3 P  BEIGE GREY L2"/>
    <s v="CIWH"/>
    <n v="0"/>
    <n v="1200023.6666666667"/>
    <n v="0"/>
  </r>
  <r>
    <x v="1"/>
    <s v="FG-KTG-LPS"/>
    <s v="FG-KTG-LPS-AS-0018"/>
    <s v="KT-01 CAVIS 3 P IVORY GREY O2"/>
    <s v="CIWH"/>
    <n v="2"/>
    <n v="1200023.6666666667"/>
    <n v="2400047.3333333335"/>
  </r>
  <r>
    <x v="1"/>
    <s v="FG-KTG-LPS"/>
    <s v="FG-KTG-LPS-AS-0019"/>
    <s v="KT-01 CAVIS 4  P IVORY GREY O2"/>
    <s v="CIWH"/>
    <n v="8"/>
    <n v="1200023.6666666667"/>
    <n v="9600189.333333334"/>
  </r>
  <r>
    <x v="1"/>
    <s v="FG-KTG-LPS"/>
    <s v="FG-KTG-LPS-AS-0020"/>
    <s v="KT-01 CAVIS 4 P BEIGE-BLACK O7"/>
    <s v="CIWH"/>
    <n v="24"/>
    <n v="1200023.6666666667"/>
    <n v="28800568"/>
  </r>
  <r>
    <x v="1"/>
    <s v="FG-KTG-LPS"/>
    <s v="FG-KTG-LPS-AS-0021"/>
    <s v="KT-01 CAVIS 4 P BEIGE-BLUE L1"/>
    <s v="CIWH"/>
    <n v="0"/>
    <n v="1200023.6666666667"/>
    <n v="0"/>
  </r>
  <r>
    <x v="1"/>
    <s v="FG-KTG-LPS"/>
    <s v="FG-KTG-LPS-AS-0022"/>
    <s v="KT-01 CAVIS 4 P BEIGE-GREEN L6"/>
    <s v="CIWH"/>
    <n v="0"/>
    <n v="1200023.6666666667"/>
    <n v="0"/>
  </r>
  <r>
    <x v="1"/>
    <s v="FG-KTG-LPS"/>
    <s v="FG-KTG-LPS-AS-0023"/>
    <s v="KT-01 CAVIS 4 P BEIGE-GREEN O6"/>
    <s v="CIWH"/>
    <n v="0"/>
    <n v="1200023.6666666667"/>
    <n v="0"/>
  </r>
  <r>
    <x v="1"/>
    <s v="FG-KTG-LPS"/>
    <s v="FG-KTG-LPS-AS-0027"/>
    <s v="KT-01 CAVIS 4 P BEIGE-RED O3"/>
    <s v="CIWH"/>
    <n v="0"/>
    <n v="1200023.6666666667"/>
    <n v="0"/>
  </r>
  <r>
    <x v="1"/>
    <s v="FG-KTG-LPS"/>
    <s v="FG-KTG-LPS-AS-0029"/>
    <s v="KT-01 CAVIS 4 P IVORY-BLUE O1"/>
    <s v="CIWH"/>
    <n v="0"/>
    <n v="1200023.6666666667"/>
    <n v="0"/>
  </r>
  <r>
    <x v="1"/>
    <s v="FG-KTG-LPS"/>
    <s v="FG-KTG-LPS-AS-0064"/>
    <s v="KT-02 OLIVE 3 -P-GREY-LIGHT GREEN"/>
    <s v="CIWH"/>
    <n v="0"/>
    <n v="1200023.6666666667"/>
    <n v="0"/>
  </r>
  <r>
    <x v="1"/>
    <s v="FG-KTG-LPS"/>
    <s v="FG-KTG-LPS-AS-0069"/>
    <s v="KT-02 OLIVE 3-P-GREY-LIGHT GREY"/>
    <s v="CIWH"/>
    <n v="0"/>
    <n v="1200023.6666666667"/>
    <n v="0"/>
  </r>
  <r>
    <x v="1"/>
    <s v="FG-KTG-LPS"/>
    <s v="FG-KTG-LPS-AS-0072"/>
    <s v="KT-02 OLIVE 4 -P-GREY-DARK GREY"/>
    <s v="CIWH"/>
    <n v="0"/>
    <n v="1200023.6666666667"/>
    <n v="0"/>
  </r>
  <r>
    <x v="1"/>
    <s v="FG-KTG-LPS"/>
    <s v="FG-KTG-LPS-AS-0073"/>
    <s v="KT-02 OLIVE 4 -P-GREY-LIGHT BLUE"/>
    <s v="CIWH"/>
    <n v="0"/>
    <n v="1200023.6666666667"/>
    <n v="0"/>
  </r>
  <r>
    <x v="1"/>
    <s v="FG-KTG-LPS"/>
    <s v="FG-KTG-LPS-AS-0082"/>
    <s v="KT-02 OLIVE 4-P-SILVER-BEIGE"/>
    <s v="CIWH"/>
    <n v="0"/>
    <n v="1200023.6666666667"/>
    <n v="0"/>
  </r>
  <r>
    <x v="1"/>
    <s v="FG-KTG-LPS"/>
    <s v="FG-KTG-LPS-AS-0088"/>
    <s v="KT 02 CAVIS 4S GREY O2"/>
    <s v="CIWH"/>
    <n v="0"/>
    <n v="1200023.6666666667"/>
    <n v="0"/>
  </r>
  <r>
    <x v="1"/>
    <s v="FG-KTG-LPS"/>
    <s v="FG-KTG-LPS-AS-0089"/>
    <s v="KT-02 OLIVE 3  P GREY DG ( KAKI TANAM )"/>
    <s v="CIWH"/>
    <n v="0"/>
    <n v="1200023.6666666667"/>
    <n v="0"/>
  </r>
  <r>
    <x v="1"/>
    <s v="FG-KTG-LPS"/>
    <s v="FG-KTG-LPS-AS-0090"/>
    <s v="KT-02 OLIVE 4  P GREY DG ( KAKI TANAM )"/>
    <s v="CIWH"/>
    <n v="0"/>
    <n v="1200023.6666666667"/>
    <n v="0"/>
  </r>
  <r>
    <x v="1"/>
    <s v="FG-KTG-LPS"/>
    <s v="FG-KTG-LPS-AS-0091"/>
    <s v="KT-01 CAVIS 3 -P-SILVER TEXTUR-GREEN I13"/>
    <s v="CIWH"/>
    <n v="0"/>
    <n v="1200023.6666666667"/>
    <n v="0"/>
  </r>
  <r>
    <x v="1"/>
    <s v="FG-KTG-LPS"/>
    <s v="FG-KTG-LPS-AS-0092"/>
    <s v="KT-01 CAVIS 4 P BEIGE-BROWN OZ051"/>
    <s v="CIWH"/>
    <n v="0"/>
    <n v="1200023.6666666667"/>
    <n v="0"/>
  </r>
  <r>
    <x v="6"/>
    <s v="FG-KUM-OTH"/>
    <s v="FG-KUM-OTH-AS-0001"/>
    <s v="PARTISI KUMI FD COSTUM T 40CM ORANGE"/>
    <s v="CIWH"/>
    <n v="0"/>
    <n v="0"/>
    <n v="0"/>
  </r>
  <r>
    <x v="6"/>
    <s v="FG-KUM-OTH"/>
    <s v="FG-KUM-OTH-WL-0001"/>
    <s v="PARTISI KUMI FD BLUE"/>
    <s v="CIWH"/>
    <n v="0"/>
    <n v="0"/>
    <n v="0"/>
  </r>
  <r>
    <x v="0"/>
    <s v="FG-KUM-WNM"/>
    <s v="FG-KUM-WNM-WL-0003"/>
    <s v="KUMI FD BLACK DARK BROWN OAK"/>
    <s v="CIWH"/>
    <n v="259"/>
    <n v="1817669.043478261"/>
    <n v="470776282.26086962"/>
  </r>
  <r>
    <x v="0"/>
    <s v="FG-KUM-WNM"/>
    <s v="FG-KUM-WNM-WL-0004"/>
    <s v="KUMI FD BLACK PASTEL OAK"/>
    <s v="CIWH"/>
    <n v="2"/>
    <n v="1817669.043478261"/>
    <n v="3635338.086956522"/>
  </r>
  <r>
    <x v="0"/>
    <s v="FG-KUM-WNM"/>
    <s v="FG-KUM-WNM-WL-0006"/>
    <s v="KUMI FD WHITE PASTEL OAK"/>
    <s v="CIWH"/>
    <n v="105"/>
    <n v="1817669.043478261"/>
    <n v="190855249.56521741"/>
  </r>
  <r>
    <x v="0"/>
    <s v="FG-KUM-WNM"/>
    <s v="FG-KUM-WNM-WL-0008"/>
    <s v="KUMI FD BLACK DARK BROWN OAK (KAL-BAR)"/>
    <s v="CIWH"/>
    <n v="110"/>
    <n v="1817669.043478261"/>
    <n v="199943594.78260872"/>
  </r>
  <r>
    <x v="0"/>
    <s v="FG-KUM-WNM"/>
    <s v="FG-KUM-WNM-WL-0013"/>
    <s v="KUMI MD (1400 X 600 X 750) SILVER AS1401"/>
    <s v="CIWH"/>
    <n v="120"/>
    <n v="1817669.043478261"/>
    <n v="218120285.21739131"/>
  </r>
  <r>
    <x v="0"/>
    <s v="FG-KUM-WNM"/>
    <s v="FG-KUM-WNM-WL-0014"/>
    <s v="KUMI WAGON 2D (42 X 50 X 55) AS14015CS98"/>
    <s v="CIWH"/>
    <n v="16"/>
    <n v="1817669.043478261"/>
    <n v="29082704.695652176"/>
  </r>
  <r>
    <x v="0"/>
    <s v="FG-KUM-WNM"/>
    <s v="FG-KUM-WNM-WL-0015"/>
    <s v="KUMI MT SILVER PSO"/>
    <s v="CIWH"/>
    <n v="0"/>
    <n v="1817669.043478261"/>
    <n v="0"/>
  </r>
  <r>
    <x v="0"/>
    <s v="FG-KUM-WNM"/>
    <s v="FG-KUM-WNM-WL-0017"/>
    <s v="KUMI SD BLACK DARK BROWN OAK ( DBO ) - M"/>
    <s v="CIWH"/>
    <n v="230"/>
    <n v="1817669.043478261"/>
    <n v="418063880"/>
  </r>
  <r>
    <x v="0"/>
    <s v="FG-KUM-WNM"/>
    <s v="FG-KUM-WNM-WL-0018"/>
    <s v="KUMI MD BLACK DARK BROWN OAK ( DBO ) - M"/>
    <s v="CIWH"/>
    <n v="64"/>
    <n v="1817669.043478261"/>
    <n v="116330818.7826087"/>
  </r>
  <r>
    <x v="0"/>
    <s v="FG-KUM-WNM"/>
    <s v="FG-KUM-WNM-WL-0019"/>
    <s v="KUMI ED BLACK DARK BROWN OAK ( DBO ) - M"/>
    <s v="CIWH"/>
    <n v="50"/>
    <n v="1817669.043478261"/>
    <n v="90883452.173913047"/>
  </r>
  <r>
    <x v="0"/>
    <s v="FG-KUM-WNM"/>
    <s v="FG-KUM-WNM-WL-0020"/>
    <s v="KUMI MT BLACK DARK BROWN OAK ( DBO ) - M"/>
    <s v="CIWH"/>
    <n v="50"/>
    <n v="1817669.043478261"/>
    <n v="90883452.173913047"/>
  </r>
  <r>
    <x v="0"/>
    <s v="FG-KUM-WNM"/>
    <s v="FG-KUM-WNM-WL-0021"/>
    <s v="KUMI SD WHITE PASTEL OAK ( PSO ) - MB 00"/>
    <s v="CIWH"/>
    <n v="37"/>
    <n v="1817669.043478261"/>
    <n v="67253754.608695656"/>
  </r>
  <r>
    <x v="0"/>
    <s v="FG-KUM-WNM"/>
    <s v="FG-KUM-WNM-WL-0022"/>
    <s v="KUMI MD WHITE PASTEL OAK ( PSO ) - MB 00"/>
    <s v="CIWH"/>
    <n v="27"/>
    <n v="1817669.043478261"/>
    <n v="49077064.173913047"/>
  </r>
  <r>
    <x v="0"/>
    <s v="FG-KUM-WNM"/>
    <s v="FG-KUM-WNM-WL-0023"/>
    <s v="KUMI ED WHITE PASTEL OAK ( PSO ) - MB 00"/>
    <s v="CIWH"/>
    <n v="47"/>
    <n v="1817669.043478261"/>
    <n v="85430445.043478265"/>
  </r>
  <r>
    <x v="0"/>
    <s v="FG-KUM-WNM"/>
    <s v="FG-KUM-WNM-WL-0024"/>
    <s v="KUMI MT WHITE PASTEL OAK ( PSO ) - MB 00"/>
    <s v="CIWH"/>
    <n v="15"/>
    <n v="1817669.043478261"/>
    <n v="27265035.652173914"/>
  </r>
  <r>
    <x v="0"/>
    <s v="FG-KUM-WNM"/>
    <s v="FG-KUM-WNM-WL-0025"/>
    <s v="KUMI WAGON 2D DARK BROWN OAK ( DBO ) - M"/>
    <s v="CIWH"/>
    <n v="25"/>
    <n v="1817669.043478261"/>
    <n v="45441726.086956523"/>
  </r>
  <r>
    <x v="0"/>
    <s v="FG-KUM-WNM"/>
    <s v="FG-KUM-WNM-WL-0026"/>
    <s v="KUMI WAGON 2D PASTEL OAK ( PSO ) - MB 00"/>
    <s v="CIWH"/>
    <n v="32"/>
    <n v="1817669.043478261"/>
    <n v="58165409.391304351"/>
  </r>
  <r>
    <x v="0"/>
    <s v="FG-KUM-WNM"/>
    <s v="FG-KUM-WNM-WL-0027"/>
    <s v="KUMI WAGON 3D DARK BROWN OAK ( DBO ) - M"/>
    <s v="CIWH"/>
    <n v="16"/>
    <n v="1817669.043478261"/>
    <n v="29082704.695652176"/>
  </r>
  <r>
    <x v="0"/>
    <s v="FG-KUM-WNM"/>
    <s v="FG-KUM-WNM-WL-0028"/>
    <s v="KUMI WAGON 3D PASTEL OAK ( PSO ) - MB 00"/>
    <s v="CIWH"/>
    <n v="34"/>
    <n v="1817669.043478261"/>
    <n v="61800747.478260875"/>
  </r>
  <r>
    <x v="0"/>
    <s v="FG-KUM-WNM"/>
    <s v="FG-KUM-WNM-WL-0029"/>
    <s v="KUMI ED WHITE DARK BROWN OAK ( DBO ) - M"/>
    <s v="CIWH"/>
    <n v="0"/>
    <n v="1817669.043478261"/>
    <n v="0"/>
  </r>
  <r>
    <x v="0"/>
    <s v="FG-KUM-WNM"/>
    <s v="FG-KUM-WNM-WL-0030"/>
    <s v="KUMI ED BLACK PASTEL OAK ( PSO ) - MB 00"/>
    <s v="CIWH"/>
    <n v="39"/>
    <n v="1817669.043478261"/>
    <n v="70889092.695652172"/>
  </r>
  <r>
    <x v="0"/>
    <s v="FG-KUM-WNM"/>
    <s v="FG-KUM-WNM-WL-0031"/>
    <s v="KUMI MD WHITE  DARK BROWN OAK ( DBO ) -"/>
    <s v="CIWH"/>
    <n v="23"/>
    <n v="1817669.043478261"/>
    <n v="41806388"/>
  </r>
  <r>
    <x v="0"/>
    <s v="FG-KUM-WNM"/>
    <s v="FG-KUM-WNM-WL-0032"/>
    <s v="KUMI MD BLACK PASTEL OAK ( PSO ) - MB 00"/>
    <s v="CIWH"/>
    <n v="41"/>
    <n v="1817669.043478261"/>
    <n v="74524430.782608703"/>
  </r>
  <r>
    <x v="0"/>
    <s v="FG-KUM-WNM"/>
    <s v="FG-KUM-WNM-WL-0034"/>
    <s v="KUMI MT BLACK PASTEL OAK ( PSO ) - MB 00"/>
    <s v="CIWH"/>
    <n v="1"/>
    <n v="1817669.043478261"/>
    <n v="1817669.043478261"/>
  </r>
  <r>
    <x v="0"/>
    <s v="FG-KUM-WNM"/>
    <s v="FG-KUM-WNM-WL-0035"/>
    <s v="KUMI SD WHITE DARK BROWN OAK ( DBO ) - M"/>
    <s v="CIWH"/>
    <n v="0"/>
    <n v="1817669.043478261"/>
    <n v="0"/>
  </r>
  <r>
    <x v="0"/>
    <s v="FG-KUM-WNM"/>
    <s v="FG-KUM-WNM-WL-0036"/>
    <s v="KUMI SD BLACK PASTEL OAK ( PSO ) - MB 00"/>
    <s v="CIWH"/>
    <n v="144"/>
    <n v="1817669.043478261"/>
    <n v="261744342.26086959"/>
  </r>
  <r>
    <x v="0"/>
    <s v="FG-KUM-WNM"/>
    <s v="FG-KUM-WNM-WL-0037"/>
    <s v="KUMI WAGON 3D DARK WALNUT"/>
    <s v="CIWH"/>
    <n v="0"/>
    <n v="1817669.043478261"/>
    <n v="0"/>
  </r>
  <r>
    <x v="0"/>
    <s v="FG-KUM-WNM"/>
    <s v="FG-KUM-WNM-WL-0039"/>
    <s v="KUMI EHD BLACK DARK BROWN OAK ( DBO ) -"/>
    <s v="CIWH"/>
    <n v="65"/>
    <n v="1817669.043478261"/>
    <n v="118148487.82608697"/>
  </r>
  <r>
    <x v="0"/>
    <s v="FG-KUM-WNM"/>
    <s v="FG-KUM-WNM-WL-0040"/>
    <s v="KUMI EHD WHITE PASTEL OAK ( PSO ) - MB 0"/>
    <s v="CIWH"/>
    <n v="0"/>
    <n v="1817669.043478261"/>
    <n v="0"/>
  </r>
  <r>
    <x v="0"/>
    <s v="FG-KUM-WNM"/>
    <s v="FG-KUM-WNM-WL-0041"/>
    <s v="KUMI EHD WHITE DARK BROWN OAK ( DBO ) -"/>
    <s v="CIWH"/>
    <n v="0"/>
    <n v="1817669.043478261"/>
    <n v="0"/>
  </r>
  <r>
    <x v="0"/>
    <s v="FG-KUM-WNM"/>
    <s v="FG-KUM-WNM-WL-0042"/>
    <s v="KUMI EHD BLACK PASTEL OAK ( PSO ) - MB 0"/>
    <s v="CIWH"/>
    <n v="0"/>
    <n v="1817669.043478261"/>
    <n v="0"/>
  </r>
  <r>
    <x v="0"/>
    <s v="FG-KUM-WNM"/>
    <s v="FG-KUM-WNM-WL-0043"/>
    <s v="KUMI MHD BLACK DARK BROWN OAK ( DBO ) -"/>
    <s v="CIWH"/>
    <n v="14"/>
    <n v="1817669.043478261"/>
    <n v="25447366.608695652"/>
  </r>
  <r>
    <x v="0"/>
    <s v="FG-KUM-WNM"/>
    <s v="FG-KUM-WNM-WL-0044"/>
    <s v="KUMI MHD WHITE PASTEL OAK ( PSO ) - MB 0"/>
    <s v="CIWH"/>
    <n v="26"/>
    <n v="1817669.043478261"/>
    <n v="47259395.130434789"/>
  </r>
  <r>
    <x v="0"/>
    <s v="FG-KUM-WNM"/>
    <s v="FG-KUM-WNM-WL-0047"/>
    <s v="KUMI SHD BLACK DARK BROWN OAK ( DBO ) -"/>
    <s v="CIWH"/>
    <n v="15"/>
    <n v="1817669.043478261"/>
    <n v="27265035.652173914"/>
  </r>
  <r>
    <x v="0"/>
    <s v="FG-KUM-WNM"/>
    <s v="FG-KUM-WNM-WL-0051"/>
    <s v="KUMI FHD BLACK DARK BROWN OAK"/>
    <s v="CIWH"/>
    <n v="0"/>
    <n v="1817669.043478261"/>
    <n v="0"/>
  </r>
  <r>
    <x v="0"/>
    <s v="FG-KUM-WNM"/>
    <s v="FG-KUM-WNM-WL-0052"/>
    <s v="KUMI FHD BLACK PASTEL OAK"/>
    <s v="CIWH"/>
    <n v="21"/>
    <n v="1817669.043478261"/>
    <n v="38171049.913043484"/>
  </r>
  <r>
    <x v="0"/>
    <s v="FG-KUM-WNM"/>
    <s v="FG-KUM-WNM-WL-0054"/>
    <s v="KUMI FHD WHITE PASTEL OAK"/>
    <s v="CIWH"/>
    <n v="25"/>
    <n v="1817669.043478261"/>
    <n v="45441726.086956523"/>
  </r>
  <r>
    <x v="0"/>
    <s v="FG-KUM-WNM"/>
    <s v="FG-KUM-WNM-WL-0060"/>
    <s v="KUMI MD BLACK DBO 1600 MM"/>
    <s v="CIWH"/>
    <n v="26"/>
    <n v="1817669.043478261"/>
    <n v="47259395.130434789"/>
  </r>
  <r>
    <x v="0"/>
    <s v="FG-KUM-WNM"/>
    <s v="FG-KUM-WNM-WL-0064"/>
    <s v="KUMI AST 1200 P WHITE PSO"/>
    <s v="CIWH"/>
    <n v="1"/>
    <n v="1817669.043478261"/>
    <n v="1817669.043478261"/>
  </r>
  <r>
    <x v="0"/>
    <s v="FG-KUM-WNM"/>
    <s v="FG-KUM-WNM-WL-0065"/>
    <s v="KUMI SD WHITE PSO CUSTOM LACI"/>
    <s v="CIWH"/>
    <n v="0"/>
    <n v="1817669.043478261"/>
    <n v="0"/>
  </r>
  <r>
    <x v="0"/>
    <s v="FG-KUM-WNM"/>
    <s v="FG-KUM-WNM-WL-0071"/>
    <s v="KUMI CD 90X60X7 BLACK DBO"/>
    <s v="CIWH"/>
    <n v="0"/>
    <n v="1817669.043478261"/>
    <n v="0"/>
  </r>
  <r>
    <x v="0"/>
    <s v="FG-KUM-WNM"/>
    <s v="FG-KUM-WNM-WL-0076"/>
    <s v="KUMI ED P WHITE MAPLE"/>
    <s v="CIWH"/>
    <n v="0"/>
    <n v="1817669.043478261"/>
    <n v="0"/>
  </r>
  <r>
    <x v="0"/>
    <s v="FG-KUM-WNM"/>
    <s v="FG-KUM-WNM-WL-0081"/>
    <s v="KUMI FDN P BLACK PSO"/>
    <s v="CIWH"/>
    <n v="31"/>
    <n v="1817669.043478261"/>
    <n v="56347740.347826093"/>
  </r>
  <r>
    <x v="0"/>
    <s v="FG-KUM-WNM"/>
    <s v="FG-KUM-WNM-WL-0082"/>
    <s v="KUMI MD CUST 1500 MM P BLACK DBO"/>
    <s v="CIWH"/>
    <n v="81"/>
    <n v="1817669.043478261"/>
    <n v="147231192.52173913"/>
  </r>
  <r>
    <x v="0"/>
    <s v="FG-KUM-WNM"/>
    <s v="FG-KUM-WNM-WL-0083"/>
    <s v="KUMI AST 1400 P WHITE MAPLE"/>
    <s v="CIWH"/>
    <n v="0"/>
    <n v="1817669.043478261"/>
    <n v="0"/>
  </r>
  <r>
    <x v="0"/>
    <s v="FG-KUM-WNM"/>
    <s v="FG-KUM-WNM-WL-0084"/>
    <s v="KUMI CD BLACK DBO"/>
    <s v="CIWH"/>
    <n v="98"/>
    <n v="1817669.043478261"/>
    <n v="178131566.26086956"/>
  </r>
  <r>
    <x v="0"/>
    <s v="FG-KUM-WNM"/>
    <s v="FG-KUM-WNM-WL-0085"/>
    <s v="KUMI CD WHITE PSO"/>
    <s v="CIWH"/>
    <n v="0"/>
    <n v="1817669.043478261"/>
    <n v="0"/>
  </r>
  <r>
    <x v="0"/>
    <s v="FG-KUM-WNM"/>
    <s v="FG-KUM-WNM-WL-0086"/>
    <s v="KUMI EHD BLACK DBO"/>
    <s v="CIWH"/>
    <n v="0"/>
    <n v="1817669.043478261"/>
    <n v="0"/>
  </r>
  <r>
    <x v="0"/>
    <s v="FG-KUM-WNM"/>
    <s v="FG-KUM-WNM-WL-0087"/>
    <s v="KUMI EHD SISI DPN TINGGI P.BLACK DBO"/>
    <s v="CIWH"/>
    <n v="0"/>
    <n v="1817669.043478261"/>
    <n v="0"/>
  </r>
  <r>
    <x v="0"/>
    <s v="FG-KUM-WNM"/>
    <s v="FG-KUM-WNM-WL-0088"/>
    <s v="KUMI FD BLACK PASTEL OAK 120X60X75"/>
    <s v="CIWH"/>
    <n v="31"/>
    <n v="1817669.043478261"/>
    <n v="56347740.347826093"/>
  </r>
  <r>
    <x v="0"/>
    <s v="FG-KUM-WNM"/>
    <s v="FG-KUM-WNM-WL-0089"/>
    <s v="KUMI FDN BLACK DBO"/>
    <s v="CIWH"/>
    <n v="28"/>
    <n v="1817669.043478261"/>
    <n v="50894733.217391305"/>
  </r>
  <r>
    <x v="0"/>
    <s v="FG-KUM-WNM"/>
    <s v="FG-KUM-WNM-WL-0090"/>
    <s v="KUMI MD 120X60X75 TAEKWANG"/>
    <s v="CIWH"/>
    <n v="23"/>
    <n v="1817669.043478261"/>
    <n v="41806388"/>
  </r>
  <r>
    <x v="0"/>
    <s v="FG-KUM-WNM"/>
    <s v="FG-KUM-WNM-WL-0091"/>
    <s v="KUMI MD HD BLACK DBO"/>
    <s v="CIWH"/>
    <n v="0"/>
    <n v="1817669.043478261"/>
    <n v="0"/>
  </r>
  <r>
    <x v="0"/>
    <s v="FG-KUM-WNM"/>
    <s v="FG-KUM-WNM-WL-0092"/>
    <s v="KUMI SD BLACK 1000X600X750 VELTOUCH"/>
    <s v="CIWH"/>
    <n v="0"/>
    <n v="1817669.043478261"/>
    <n v="0"/>
  </r>
  <r>
    <x v="0"/>
    <s v="FG-KUM-WNM"/>
    <s v="FG-KUM-WNM-WL-0093"/>
    <s v="KUMI SD WHITE PSO LACI KEYBOARD"/>
    <s v="CIWH"/>
    <n v="0"/>
    <n v="1817669.043478261"/>
    <n v="0"/>
  </r>
  <r>
    <x v="0"/>
    <s v="FG-KUM-WNM"/>
    <s v="FG-KUM-WNM-WL-0094"/>
    <s v="KUMI WS 1224 BLACK DBO"/>
    <s v="CIWH"/>
    <n v="2"/>
    <n v="1817669.043478261"/>
    <n v="3635338.086956522"/>
  </r>
  <r>
    <x v="0"/>
    <s v="FG-KUM-WNM"/>
    <s v="FG-KUM-WNM-WL-0095"/>
    <s v="KUMI WS 1436 WHITE MAPLE"/>
    <s v="CIWH"/>
    <n v="0"/>
    <n v="1817669.043478261"/>
    <n v="0"/>
  </r>
  <r>
    <x v="0"/>
    <s v="FG-KUM-WNM"/>
    <s v="FG-KUM-WNM-WL-0096"/>
    <s v="KUMI SD LACI P BLACK DBO PONTIANAK"/>
    <s v="CIWH"/>
    <n v="0"/>
    <n v="1817669.043478261"/>
    <n v="0"/>
  </r>
  <r>
    <x v="0"/>
    <s v="FG-KUM-WNM"/>
    <s v="FG-KUM-WNM-WL-0097"/>
    <s v="KUMI SD OCI P BLACK CALIO WALNUT"/>
    <s v="CIWH"/>
    <n v="0"/>
    <n v="1817669.043478261"/>
    <n v="0"/>
  </r>
  <r>
    <x v="0"/>
    <s v="FG-KUM-WNM"/>
    <s v="FG-KUM-WNM-WL-0098"/>
    <s v="KUMI WS 1224 WHITE PSO"/>
    <s v="CIWH"/>
    <n v="9"/>
    <n v="1817669.043478261"/>
    <n v="16359021.39130435"/>
  </r>
  <r>
    <x v="0"/>
    <s v="FG-KUM-WNM"/>
    <s v="FG-KUM-WNM-WL-0099"/>
    <s v="KUMI WAGON 3D MAPLE UNIKA"/>
    <s v="CIWH"/>
    <n v="0"/>
    <n v="1817669.043478261"/>
    <n v="0"/>
  </r>
  <r>
    <x v="0"/>
    <s v="FG-KUM-WNM"/>
    <s v="FG-KUM-WNM-WL-0100"/>
    <s v="KUMI WS 1436 P WHITE PASTEL OAK"/>
    <s v="CIWH"/>
    <n v="1"/>
    <n v="1817669.043478261"/>
    <n v="1817669.043478261"/>
  </r>
  <r>
    <x v="0"/>
    <s v="FG-KUM-WNM"/>
    <s v="FG-KUM-WNM-WL-0101"/>
    <s v="KUMI SD 90X60X75 CM P WHITE PASTEL OAK"/>
    <s v="CIWH"/>
    <n v="0"/>
    <n v="1817669.043478261"/>
    <n v="0"/>
  </r>
  <r>
    <x v="0"/>
    <s v="FG-KUM-WNM"/>
    <s v="FG-KUM-WNM-WL-0105"/>
    <s v="KUMI MD BLACK DARK BROWN PLYWOOD+LOGO"/>
    <s v="CIWH"/>
    <n v="0"/>
    <n v="1817669.043478261"/>
    <n v="0"/>
  </r>
  <r>
    <x v="0"/>
    <s v="FG-KUM-WNM"/>
    <s v="FG-KUM-WNM-WL-0106"/>
    <s v="KUMI SD BLACK DARK BROWN PLYWOOD+LOGO"/>
    <s v="CIWH"/>
    <n v="0"/>
    <n v="1817669.043478261"/>
    <n v="0"/>
  </r>
  <r>
    <x v="0"/>
    <s v="FG-KUM-WNM"/>
    <s v="FG-KUM-WNM-WL-0107"/>
    <s v="KUMI WAGON 3D BLACK DBO  PLYWOOD + RODA"/>
    <s v="CIWH"/>
    <n v="0"/>
    <n v="1817669.043478261"/>
    <n v="0"/>
  </r>
  <r>
    <x v="0"/>
    <s v="FG-KUM-WNM"/>
    <s v="FG-KUM-WNM-WL-0108"/>
    <s v="KUMI SD 1270 LEBAR 700 BLACK DBO"/>
    <s v="CIWH"/>
    <n v="0"/>
    <n v="1817669.043478261"/>
    <n v="0"/>
  </r>
  <r>
    <x v="0"/>
    <s v="FG-KUM-WNM"/>
    <s v="FG-KUM-WNM-WL-0109"/>
    <s v="KUMI SD 1270 LEBAR 700 WHITE PSO"/>
    <s v="CIWH"/>
    <n v="10"/>
    <n v="1817669.043478261"/>
    <n v="18176690.434782609"/>
  </r>
  <r>
    <x v="0"/>
    <s v="FG-KUM-WNM"/>
    <s v="FG-KUM-WNM-WL-0110"/>
    <s v="KUMI FDN WHITE PASTEL OAK"/>
    <s v="CIWH"/>
    <n v="58"/>
    <n v="1817669.043478261"/>
    <n v="105424804.52173914"/>
  </r>
  <r>
    <x v="0"/>
    <s v="FG-KUM-WNM"/>
    <s v="FG-KUM-WNM-WL-0111"/>
    <s v="KUMI FD WHITE PASTEL OAK+GROMMET"/>
    <s v="CIWH"/>
    <n v="0"/>
    <n v="1817669.043478261"/>
    <n v="0"/>
  </r>
  <r>
    <x v="0"/>
    <s v="FG-KUM-WNM"/>
    <s v="FG-KUM-WNM-WL-0112"/>
    <s v="KUMI MT 1400X1800 P WHITE MOCASSIN IVORY"/>
    <s v="CIWH"/>
    <n v="0"/>
    <n v="1817669.043478261"/>
    <n v="0"/>
  </r>
  <r>
    <x v="0"/>
    <s v="FG-KUM-WNM"/>
    <s v="FG-KUM-WNM-WL-0114"/>
    <s v="KUMI AST 1400 P WHITE MOCASSIN IVORY"/>
    <s v="CIWH"/>
    <n v="0"/>
    <n v="1817669.043478261"/>
    <n v="0"/>
  </r>
  <r>
    <x v="0"/>
    <s v="FG-KUM-WNM"/>
    <s v="FG-KUM-WNM-WL-0116"/>
    <s v="KUMI FD 1270 SINGLE DRAWER BLACK DBO"/>
    <s v="CIWH"/>
    <n v="0"/>
    <n v="1817669.043478261"/>
    <n v="0"/>
  </r>
  <r>
    <x v="0"/>
    <s v="FG-KUM-WNM"/>
    <s v="FG-KUM-WNM-WL-0118"/>
    <s v="KUMI AST 1200 P BLACK DBO"/>
    <s v="CIWH"/>
    <n v="0"/>
    <n v="1817669.043478261"/>
    <n v="0"/>
  </r>
  <r>
    <x v="0"/>
    <s v="FG-KUM-WNM"/>
    <s v="FG-KUM-WNM-WL-0119"/>
    <s v="KUMI FD WITH PARTISI P WHITE PSO"/>
    <s v="CIWH"/>
    <n v="0"/>
    <n v="1817669.043478261"/>
    <n v="0"/>
  </r>
  <r>
    <x v="0"/>
    <s v="FG-KUM-WNM"/>
    <s v="FG-KUM-WNM-WL-0120"/>
    <s v="KUMI MT COST TG 1000MM P BLACK DBO"/>
    <s v="CIWH"/>
    <n v="0"/>
    <n v="1817669.043478261"/>
    <n v="0"/>
  </r>
  <r>
    <x v="0"/>
    <s v="FG-KUM-WNM"/>
    <s v="FG-KUM-WNM-WL-0121"/>
    <s v="KUMI WS 1436 P WHITE MOCASIN IVORY"/>
    <s v="CIWH"/>
    <n v="0"/>
    <n v="1817669.043478261"/>
    <n v="0"/>
  </r>
  <r>
    <x v="0"/>
    <s v="FG-KUM-WNM"/>
    <s v="FG-KUM-WNM-WL-0122"/>
    <s v="KUMI FD WITH PARTISI P BLACK PSO"/>
    <s v="CIWH"/>
    <n v="0"/>
    <n v="1817669.043478261"/>
    <n v="0"/>
  </r>
  <r>
    <x v="0"/>
    <s v="FG-KUM-WNM"/>
    <s v="FG-KUM-WNM-WL-0123"/>
    <s v="KUMI FD 1270 P BLACK DBO"/>
    <s v="CIWH"/>
    <n v="0"/>
    <n v="1817669.043478261"/>
    <n v="0"/>
  </r>
  <r>
    <x v="0"/>
    <s v="FG-KUM-WNM"/>
    <s v="FG-KUM-WNM-WL-0125"/>
    <s v="KUMI WS 1424 P BLACK PSO"/>
    <s v="CIWH"/>
    <n v="0"/>
    <n v="1817669.043478261"/>
    <n v="0"/>
  </r>
  <r>
    <x v="0"/>
    <s v="FG-KUM-WNM"/>
    <s v="FG-KUM-WNM-WL-0127"/>
    <s v="KUMI SD P BLACK OCI HPL VAS 1000X600X750"/>
    <s v="CIWH"/>
    <n v="0"/>
    <n v="1817669.043478261"/>
    <n v="0"/>
  </r>
  <r>
    <x v="0"/>
    <s v="FG-KUM-WNM"/>
    <s v="FG-KUM-WNM-WL-0128"/>
    <s v="KUMI SD P BLACK OCI HPL VAS 1200X600X750"/>
    <s v="CIWH"/>
    <n v="0"/>
    <n v="1817669.043478261"/>
    <n v="0"/>
  </r>
  <r>
    <x v="0"/>
    <s v="FG-KUM-WNM"/>
    <s v="FG-KUM-WNM-WL-0130"/>
    <s v="KUMI ED MAIN TABLE ONLY P WHITE DBO"/>
    <s v="CIWH"/>
    <n v="0"/>
    <n v="1817669.043478261"/>
    <n v="0"/>
  </r>
  <r>
    <x v="0"/>
    <s v="FG-KUM-WNM"/>
    <s v="FG-KUM-WNM-WL-0131"/>
    <s v="KUMI MINI SD 8060 PARTISI P BLACK PASTEL"/>
    <s v="CIWH"/>
    <n v="0"/>
    <n v="1817669.043478261"/>
    <n v="0"/>
  </r>
  <r>
    <x v="0"/>
    <s v="FG-KUM-WNM"/>
    <s v="FG-KUM-WNM-WL-0134"/>
    <s v="KUMI MT + AST COSTUM 6012 P BLACK DBO"/>
    <s v="CIWH"/>
    <n v="0"/>
    <n v="1817669.043478261"/>
    <n v="0"/>
  </r>
  <r>
    <x v="0"/>
    <s v="FG-KUM-WNM"/>
    <s v="FG-KUM-WNM-WL-0135"/>
    <s v="KUMI FD WITH PARTISI P BLACK DBO"/>
    <s v="CIWH"/>
    <n v="1"/>
    <n v="1817669.043478261"/>
    <n v="1817669.043478261"/>
  </r>
  <r>
    <x v="0"/>
    <s v="FG-KUM-WNM"/>
    <s v="FG-KUM-WNM-WL-0137"/>
    <s v="KUMI SD GROMMET CENTER P WHITE PSO"/>
    <s v="CIWH"/>
    <n v="0"/>
    <n v="1817669.043478261"/>
    <n v="0"/>
  </r>
  <r>
    <x v="5"/>
    <s v="FG-LEO-HBR"/>
    <s v="FG-LEO-HBR-AS-0004"/>
    <s v="LEON N BLUE O1"/>
    <s v="CIWH"/>
    <n v="2"/>
    <n v="235105.33333333334"/>
    <n v="470210.66666666669"/>
  </r>
  <r>
    <x v="5"/>
    <s v="FG-LEO-HBR"/>
    <s v="FG-LEO-HBR-AS-0009"/>
    <s v="LEON N GREEN O6"/>
    <s v="CIWH"/>
    <n v="1"/>
    <n v="235105.33333333334"/>
    <n v="235105.33333333334"/>
  </r>
  <r>
    <x v="5"/>
    <s v="FG-LEO-HBR"/>
    <s v="FG-LEO-HBR-AS-0013"/>
    <s v="LEON N RED O3"/>
    <s v="CIWH"/>
    <n v="1"/>
    <n v="235105.33333333334"/>
    <n v="235105.33333333334"/>
  </r>
  <r>
    <x v="0"/>
    <s v="FG-LNO-WNM"/>
    <s v="FG-LNO-WNM-AS-0001"/>
    <s v="LEGNO 201 P GREY BLACK LE7"/>
    <s v="CIWH"/>
    <n v="0"/>
    <n v="1373535.5"/>
    <n v="0"/>
  </r>
  <r>
    <x v="0"/>
    <s v="FG-LNO-WNM"/>
    <s v="FG-LNO-WNM-AS-0002"/>
    <s v="LEGNO 201 P GREY BLUE LE1"/>
    <s v="CIWH"/>
    <n v="0"/>
    <n v="1373535.5"/>
    <n v="0"/>
  </r>
  <r>
    <x v="0"/>
    <s v="FG-LNO-WNM"/>
    <s v="FG-LNO-WNM-AS-0004"/>
    <s v="LEGNO 201 P GREY GREY LE2"/>
    <s v="CIWH"/>
    <n v="0"/>
    <n v="1373535.5"/>
    <n v="0"/>
  </r>
  <r>
    <x v="0"/>
    <s v="FG-LNO-WNM"/>
    <s v="FG-LNO-WNM-AS-0005"/>
    <s v="LEGNO 201 P GREY RED LE3"/>
    <s v="CIWH"/>
    <n v="0"/>
    <n v="1373535.5"/>
    <n v="0"/>
  </r>
  <r>
    <x v="0"/>
    <s v="FG-LNO-WNM"/>
    <s v="FG-LNO-WNM-AS-0006"/>
    <s v="LEGNO 203 P GREY BLUE LE1"/>
    <s v="CIWH"/>
    <n v="0"/>
    <n v="1373535.5"/>
    <n v="0"/>
  </r>
  <r>
    <x v="0"/>
    <s v="FG-LNO-WNM"/>
    <s v="FG-LNO-WNM-AS-0007"/>
    <s v="LEGNO 203 GREY BLACK LE7"/>
    <s v="CIWH"/>
    <n v="1"/>
    <n v="1373535.5"/>
    <n v="1373535.5"/>
  </r>
  <r>
    <x v="0"/>
    <s v="FG-LNO-WNM"/>
    <s v="FG-LNO-WNM-AS-0008"/>
    <s v="LEGNO 203 GREY GREEN LE6"/>
    <s v="CIWH"/>
    <n v="0"/>
    <n v="1373535.5"/>
    <n v="0"/>
  </r>
  <r>
    <x v="0"/>
    <s v="FG-LNO-WNM"/>
    <s v="FG-LNO-WNM-AS-0009"/>
    <s v="LEGNO 203 GREY GREY LE2"/>
    <s v="CIWH"/>
    <n v="0"/>
    <n v="1373535.5"/>
    <n v="0"/>
  </r>
  <r>
    <x v="0"/>
    <s v="FG-LNO-WNM"/>
    <s v="FG-LNO-WNM-AS-0010"/>
    <s v="LEGNO 203 GREY RED LE3"/>
    <s v="CIWH"/>
    <n v="1"/>
    <n v="1373535.5"/>
    <n v="1373535.5"/>
  </r>
  <r>
    <x v="0"/>
    <s v="FG-LOT-WNM"/>
    <s v="FG-LOT-WNM-AS-0007"/>
    <s v="LOTUS N BACK CREAM BLUE L1"/>
    <s v="CIWH"/>
    <n v="0"/>
    <n v="238605.125"/>
    <n v="0"/>
  </r>
  <r>
    <x v="0"/>
    <s v="FG-LOT-WNM"/>
    <s v="FG-LOT-WNM-AS-0016"/>
    <s v="LOTUS N BACK CREAM RED O3"/>
    <s v="CIWH"/>
    <n v="4"/>
    <n v="238605.125"/>
    <n v="954420.5"/>
  </r>
  <r>
    <x v="0"/>
    <s v="FG-LOT-WNM"/>
    <s v="FG-LOT-WNM-AS-0018"/>
    <s v="LOTUS N BACK GREY BLACK L7"/>
    <s v="CIWH"/>
    <n v="16"/>
    <n v="238605.125"/>
    <n v="3817682"/>
  </r>
  <r>
    <x v="0"/>
    <s v="FG-LOT-WNM"/>
    <s v="FG-LOT-WNM-AS-0019"/>
    <s v="LOTUS N BACK GREY BLACK O7"/>
    <s v="CIWH"/>
    <n v="4"/>
    <n v="238605.125"/>
    <n v="954420.5"/>
  </r>
  <r>
    <x v="0"/>
    <s v="FG-LOT-WNM"/>
    <s v="FG-LOT-WNM-AS-0020"/>
    <s v="LOTUS N BACK GREY BLUE L1"/>
    <s v="CIWH"/>
    <n v="33"/>
    <n v="238605.125"/>
    <n v="7873969.125"/>
  </r>
  <r>
    <x v="0"/>
    <s v="FG-LOT-WNM"/>
    <s v="FG-LOT-WNM-AS-0021"/>
    <s v="LOTUS N BACK GREY BROWN N4"/>
    <s v="CIWH"/>
    <n v="0"/>
    <n v="238605.125"/>
    <n v="0"/>
  </r>
  <r>
    <x v="0"/>
    <s v="FG-LOT-WNM"/>
    <s v="FG-LOT-WNM-AS-0023"/>
    <s v="LOTUS N BACK GREY GREEN L6"/>
    <s v="CIWH"/>
    <n v="0"/>
    <n v="238605.125"/>
    <n v="0"/>
  </r>
  <r>
    <x v="0"/>
    <s v="FG-LOT-WNM"/>
    <s v="FG-LOT-WNM-AS-0025"/>
    <s v="LOTUS N BACK GREY GREY L2"/>
    <s v="CIWH"/>
    <n v="50"/>
    <n v="238605.125"/>
    <n v="11930256.25"/>
  </r>
  <r>
    <x v="0"/>
    <s v="FG-LOT-WNM"/>
    <s v="FG-LOT-WNM-AS-0027"/>
    <s v="LOTUS N BACK GREY L GREEN L13"/>
    <s v="CIWH"/>
    <n v="4"/>
    <n v="238605.125"/>
    <n v="954420.5"/>
  </r>
  <r>
    <x v="0"/>
    <s v="FG-LOT-WNM"/>
    <s v="FG-LOT-WNM-AS-0028"/>
    <s v="LOTUS N BACK GREY RED O3"/>
    <s v="CIWH"/>
    <n v="20"/>
    <n v="238605.125"/>
    <n v="4772102.5"/>
  </r>
  <r>
    <x v="0"/>
    <s v="FG-LOT-WNM"/>
    <s v="FG-LOT-WNM-AS-0029"/>
    <s v="LOTUS N BACK GREY ORANGE L12"/>
    <s v="CIWH"/>
    <n v="0"/>
    <n v="238605.125"/>
    <n v="0"/>
  </r>
  <r>
    <x v="0"/>
    <s v="FG-LOT-WNM"/>
    <s v="FG-LOT-WNM-AS-0031"/>
    <s v="LOTUS N BACK GREY RED N3"/>
    <s v="CIWH"/>
    <n v="104"/>
    <n v="238605.125"/>
    <n v="24814933"/>
  </r>
  <r>
    <x v="0"/>
    <s v="FG-LOT-WNM"/>
    <s v="FG-LOT-WNM-AS-0040"/>
    <s v="LOTUS N BACK GREY  YELLOW L8"/>
    <s v="CIWH"/>
    <n v="0"/>
    <n v="238605.125"/>
    <n v="0"/>
  </r>
  <r>
    <x v="0"/>
    <s v="FG-LOT-WNM"/>
    <s v="FG-LOT-WNM-AS-0041"/>
    <s v="LOTUS N BACK GREY GREY O2"/>
    <s v="CIWH"/>
    <n v="0"/>
    <n v="238605.125"/>
    <n v="0"/>
  </r>
  <r>
    <x v="0"/>
    <s v="FG-LOT-WNM"/>
    <s v="FG-LOT-WNM-AS-0042"/>
    <s v="LOTUS-PC KAGUKURO NPT-001V-WHBL"/>
    <s v="CIWH"/>
    <n v="180"/>
    <n v="238605.125"/>
    <n v="42948922.5"/>
  </r>
  <r>
    <x v="0"/>
    <s v="FG-LOT-WNM"/>
    <s v="FG-LOT-WNM-AS-0043"/>
    <s v="LOTUS-PC KAGUKURO NPT-001V-WHGR"/>
    <s v="CIWH"/>
    <n v="370"/>
    <n v="238605.125"/>
    <n v="88283896.25"/>
  </r>
  <r>
    <x v="0"/>
    <s v="FG-LOT-WNM"/>
    <s v="FG-LOT-WNM-AS-0044"/>
    <s v="LOTUS-PC KAGUKURO NPT-001V-WHOG"/>
    <s v="CIWH"/>
    <n v="250"/>
    <n v="238605.125"/>
    <n v="59651281.25"/>
  </r>
  <r>
    <x v="0"/>
    <s v="FG-LOT-WNM"/>
    <s v="FG-LOT-WNM-AS-0045"/>
    <s v="LOTUS-PC KAGUKURO NPT-001V-WHPN"/>
    <s v="CIWH"/>
    <n v="110"/>
    <n v="238605.125"/>
    <n v="26246563.75"/>
  </r>
  <r>
    <x v="2"/>
    <s v="FG-MAN-SCH"/>
    <s v="FG-MAN-SCH-AS-0001"/>
    <s v="MANABU AH CHAIR"/>
    <s v="CIWH"/>
    <n v="2346"/>
    <n v="419256.4736842105"/>
    <n v="983575687.26315784"/>
  </r>
  <r>
    <x v="2"/>
    <s v="FG-MAN-SCH"/>
    <s v="FG-MAN-SCH-AS-0002"/>
    <s v="MANABU AH CHAIR + SABLON"/>
    <s v="CIWH"/>
    <n v="255"/>
    <n v="419256.4736842105"/>
    <n v="106910400.78947368"/>
  </r>
  <r>
    <x v="2"/>
    <s v="FG-MAN-SCH"/>
    <s v="FG-MAN-SCH-AS-0008"/>
    <s v="MANABU AH DESK-01"/>
    <s v="CIWH"/>
    <n v="16"/>
    <n v="419256.4736842105"/>
    <n v="6708103.5789473681"/>
  </r>
  <r>
    <x v="2"/>
    <s v="FG-MAN-SCH"/>
    <s v="FG-MAN-SCH-AS-0009"/>
    <s v="MANABU AH-01 FRONT BOARD"/>
    <s v="CIWH"/>
    <n v="1165"/>
    <n v="419256.4736842105"/>
    <n v="488433791.84210521"/>
  </r>
  <r>
    <x v="2"/>
    <s v="FG-MAN-SCH"/>
    <s v="FG-MAN-SCH-AS-0011"/>
    <s v="MANABU DESK NO.6 P CREAM"/>
    <s v="CIWH"/>
    <n v="0"/>
    <n v="419256.4736842105"/>
    <n v="0"/>
  </r>
  <r>
    <x v="2"/>
    <s v="FG-MAN-SCH"/>
    <s v="FG-MAN-SCH-AS-0012"/>
    <s v="MANABU DESK PLUS NO.4 P IVORY"/>
    <s v="CIWH"/>
    <n v="8"/>
    <n v="419256.4736842105"/>
    <n v="3354051.789473684"/>
  </r>
  <r>
    <x v="2"/>
    <s v="FG-MAN-SCH"/>
    <s v="FG-MAN-SCH-AS-0013"/>
    <s v="MANABU DESK PLUS NO.5 P IVORY"/>
    <s v="CIWH"/>
    <n v="4"/>
    <n v="419256.4736842105"/>
    <n v="1677025.894736842"/>
  </r>
  <r>
    <x v="2"/>
    <s v="FG-MAN-SCH"/>
    <s v="FG-MAN-SCH-AS-0014"/>
    <s v="MANABU DESK PLUS NO.6 P IVORY"/>
    <s v="CIWH"/>
    <n v="32"/>
    <n v="419256.4736842105"/>
    <n v="13416207.157894736"/>
  </r>
  <r>
    <x v="2"/>
    <s v="FG-MAN-SCH"/>
    <s v="FG-MAN-SCH-AS-0015"/>
    <s v="MANABU P DESK NO.4 P IVORY"/>
    <s v="CIWH"/>
    <n v="6"/>
    <n v="419256.4736842105"/>
    <n v="2515538.8421052629"/>
  </r>
  <r>
    <x v="2"/>
    <s v="FG-MAN-SCH"/>
    <s v="FG-MAN-SCH-AS-0018"/>
    <s v="MANABU P DESK NO.5 P IVORY"/>
    <s v="CIWH"/>
    <n v="35"/>
    <n v="419256.4736842105"/>
    <n v="14673976.578947367"/>
  </r>
  <r>
    <x v="2"/>
    <s v="FG-MAN-SCH"/>
    <s v="FG-MAN-SCH-AS-0019"/>
    <s v="MANABU P DESK NO.5 P IVORY JP"/>
    <s v="CIWH"/>
    <n v="69"/>
    <n v="419256.4736842105"/>
    <n v="28928696.684210524"/>
  </r>
  <r>
    <x v="2"/>
    <s v="FG-MAN-SCH"/>
    <s v="FG-MAN-SCH-AS-0021"/>
    <s v="MANABU P DESK NO.6 P IVORY"/>
    <s v="CIWH"/>
    <n v="76"/>
    <n v="419256.4736842105"/>
    <n v="31863492"/>
  </r>
  <r>
    <x v="2"/>
    <s v="FG-MAN-SCH"/>
    <s v="FG-MAN-SCH-AS-0022"/>
    <s v="MANABU P DESK NO.6 P IVORY JP"/>
    <s v="CIWH"/>
    <n v="17"/>
    <n v="419256.4736842105"/>
    <n v="7127360.0526315784"/>
  </r>
  <r>
    <x v="2"/>
    <s v="FG-MAN-SCH"/>
    <s v="FG-MAN-SCH-AS-0025"/>
    <s v="MANABU P DESK PLUS NO.5 P IVORY"/>
    <s v="CIWH"/>
    <n v="26"/>
    <n v="419256.4736842105"/>
    <n v="10900668.315789472"/>
  </r>
  <r>
    <x v="2"/>
    <s v="FG-MAN-SCH"/>
    <s v="FG-MAN-SCH-AS-0027"/>
    <s v="MANABU P DESK PLUS NO.6 P IVORY"/>
    <s v="CIWH"/>
    <n v="3"/>
    <n v="419256.4736842105"/>
    <n v="1257769.4210526315"/>
  </r>
  <r>
    <x v="2"/>
    <s v="FG-MAN-SCH"/>
    <s v="FG-MAN-SCH-AS-0029"/>
    <s v="MANABU AH 01 NEW (FRONT BOARD) + SABLON"/>
    <s v="CIWH"/>
    <n v="564"/>
    <n v="419256.4736842105"/>
    <n v="236460651.15789473"/>
  </r>
  <r>
    <x v="2"/>
    <s v="FG-MAN-SCH"/>
    <s v="FG-MAN-SCH-AS-0030"/>
    <s v="MANABU AH DESK-02"/>
    <s v="CIWH"/>
    <n v="203"/>
    <n v="419256.4736842105"/>
    <n v="85109064.157894731"/>
  </r>
  <r>
    <x v="2"/>
    <s v="FG-MAN-SCH"/>
    <s v="FG-MAN-SCH-AS-0032"/>
    <s v="MANABU AH DESK-01 HD"/>
    <s v="CIWH"/>
    <n v="209"/>
    <n v="419256.4736842105"/>
    <n v="87624603"/>
  </r>
  <r>
    <x v="2"/>
    <s v="FG-MAN-SCH"/>
    <s v="FG-MAN-SCH-AS-0033"/>
    <s v="MANABU P DESK PLUS NO.6 P IVORY TT RED"/>
    <s v="CIWH"/>
    <n v="0"/>
    <n v="419256.4736842105"/>
    <n v="0"/>
  </r>
  <r>
    <x v="2"/>
    <s v="FG-MAN-SCH"/>
    <s v="FG-MAN-SCH-AS-0034"/>
    <s v="MANABU AH 01 NEW (FRONT BOARD) P RED"/>
    <s v="CIWH"/>
    <n v="0"/>
    <n v="419256.4736842105"/>
    <n v="0"/>
  </r>
  <r>
    <x v="2"/>
    <s v="FG-MAN-SCH"/>
    <s v="FG-MAN-SCH-AS-0035"/>
    <s v="MANABU AH CHAIR P RED"/>
    <s v="CIWH"/>
    <n v="1"/>
    <n v="419256.4736842105"/>
    <n v="419256.4736842105"/>
  </r>
  <r>
    <x v="2"/>
    <s v="FG-MAN-SCH"/>
    <s v="FG-MAN-SCH-AS-0036"/>
    <s v="MANABU AH DESK 02 TABLE TOP MAPLE"/>
    <s v="CIWH"/>
    <n v="0"/>
    <n v="419256.4736842105"/>
    <n v="0"/>
  </r>
  <r>
    <x v="2"/>
    <s v="FG-MAN-SCH"/>
    <s v="FG-MAN-SCH-AS-0037"/>
    <s v="MANABU P DESK HD NO 6 P IVORY"/>
    <s v="CIWH"/>
    <n v="6"/>
    <n v="419256.4736842105"/>
    <n v="2515538.8421052629"/>
  </r>
  <r>
    <x v="0"/>
    <s v="FG-MAN-WNM"/>
    <s v="FG-MAN-WNM-AS-0004"/>
    <s v="MANABU AH CHAIR TAEKWAN"/>
    <s v="CIWH"/>
    <n v="0"/>
    <n v="536781"/>
    <n v="0"/>
  </r>
  <r>
    <x v="0"/>
    <s v="FG-MAN-WNM"/>
    <s v="FG-MAN-WNM-AS-0005"/>
    <s v="MANABU AH CHAIR TAEKWANG BLUE PC"/>
    <s v="CIWH"/>
    <n v="0"/>
    <n v="536781"/>
    <n v="0"/>
  </r>
  <r>
    <x v="0"/>
    <s v="FG-MAN-WNM"/>
    <s v="FG-MAN-WNM-AS-0006"/>
    <s v="MANABU AH CHAIR TAEKWANG LIGHT GREY"/>
    <s v="CIWH"/>
    <n v="9"/>
    <n v="536781"/>
    <n v="4831029"/>
  </r>
  <r>
    <x v="0"/>
    <s v="FG-MAN-WNM"/>
    <s v="FG-MAN-WNM-AS-0007"/>
    <s v="MANABU AH DESK AH 01 TANPA RACK"/>
    <s v="CIWH"/>
    <n v="15"/>
    <n v="536781"/>
    <n v="8051715"/>
  </r>
  <r>
    <x v="6"/>
    <s v="FG-MIZ-OTH"/>
    <s v="FG-MIZ-OTH-SD-0001"/>
    <s v="ACRYLIC PARTITION 70X160X0.5 CM"/>
    <s v="CIWH"/>
    <n v="0"/>
    <n v="0"/>
    <n v="0"/>
  </r>
  <r>
    <x v="6"/>
    <s v="FG-MIZ-OTH"/>
    <s v="FG-MIZ-OTH-SD-0002"/>
    <s v="ACRYLIC PARTITION CONNECTOR"/>
    <s v="CIWH"/>
    <n v="0"/>
    <n v="0"/>
    <n v="0"/>
  </r>
  <r>
    <x v="6"/>
    <s v="FG-MIZ-OTH"/>
    <s v="FG-MIZ-OTH-SD-0004"/>
    <s v="ACRYLIC PARTITION 70X100X0.5 CM"/>
    <s v="CIWH"/>
    <n v="0"/>
    <n v="0"/>
    <n v="0"/>
  </r>
  <r>
    <x v="0"/>
    <s v="FG-MTU-WNM"/>
    <s v="FG-MTU-WNM-AS-0002"/>
    <s v="TU 6012 HIGH P BLACK DARK BROWN"/>
    <s v="CIWH"/>
    <n v="0"/>
    <n v="691280.42857142852"/>
    <n v="0"/>
  </r>
  <r>
    <x v="0"/>
    <s v="FG-MTU-WNM"/>
    <s v="FG-MTU-WNM-AS-0003"/>
    <s v="TU 7014 P BLACK DARK BROWN"/>
    <s v="CIWH"/>
    <n v="8"/>
    <n v="691280.42857142852"/>
    <n v="5530243.4285714282"/>
  </r>
  <r>
    <x v="0"/>
    <s v="FG-MTU-WNM"/>
    <s v="FG-MTU-WNM-AS-0005"/>
    <s v="TU 7575 P BLACK DARK BROWN"/>
    <s v="CIWH"/>
    <n v="11"/>
    <n v="691280.42857142852"/>
    <n v="7604084.7142857136"/>
  </r>
  <r>
    <x v="0"/>
    <s v="FG-MTU-WNM"/>
    <s v="FG-MTU-WNM-AS-0008"/>
    <s v="TU 6012 LOW P BLACK DARK BROWN"/>
    <s v="CIWH"/>
    <n v="34"/>
    <n v="691280.42857142852"/>
    <n v="23503534.571428571"/>
  </r>
  <r>
    <x v="0"/>
    <s v="FG-MTU-WNM"/>
    <s v="FG-MTU-WNM-AS-0012"/>
    <s v="TU 7575 P BLACK MAPLE"/>
    <s v="CIWH"/>
    <n v="0"/>
    <n v="691280.42857142852"/>
    <n v="0"/>
  </r>
  <r>
    <x v="0"/>
    <s v="FG-MTU-WNM"/>
    <s v="FG-MTU-WNM-AS-0014"/>
    <s v="TUH 4012 P SILVER  MAPLE"/>
    <s v="CIWH"/>
    <n v="0"/>
    <n v="691280.42857142852"/>
    <n v="0"/>
  </r>
  <r>
    <x v="0"/>
    <s v="FG-MTU-WNM"/>
    <s v="FG-MTU-WNM-AS-0015"/>
    <s v="TU  6012 LOW P BLACK  PASTEL OAK"/>
    <s v="CIWH"/>
    <n v="7"/>
    <n v="691280.42857142852"/>
    <n v="4838963"/>
  </r>
  <r>
    <x v="0"/>
    <s v="FG-MTU-WNM"/>
    <s v="FG-MTU-WNM-AS-0016"/>
    <s v="TU 7014 COSTUM 1500X750X750 P BLACK DBO"/>
    <s v="CIWH"/>
    <n v="2"/>
    <n v="691280.42857142852"/>
    <n v="1382560.857142857"/>
  </r>
  <r>
    <x v="0"/>
    <s v="FG-NEO-WNM"/>
    <s v="FG-NEO-WNM-AS-0001"/>
    <s v="NEO BLACK"/>
    <s v="CIWH"/>
    <n v="3"/>
    <n v="337208.25"/>
    <n v="1011624.75"/>
  </r>
  <r>
    <x v="0"/>
    <s v="FG-NEO-WNM"/>
    <s v="FG-NEO-WNM-AS-0002"/>
    <s v="NEO BLUE"/>
    <s v="CIWH"/>
    <n v="33"/>
    <n v="337208.25"/>
    <n v="11127872.25"/>
  </r>
  <r>
    <x v="0"/>
    <s v="FG-NEO-WNM"/>
    <s v="FG-NEO-WNM-AS-0003"/>
    <s v="NEO GREEN"/>
    <s v="CIWH"/>
    <n v="20"/>
    <n v="337208.25"/>
    <n v="6744165"/>
  </r>
  <r>
    <x v="0"/>
    <s v="FG-NEO-WNM"/>
    <s v="FG-NEO-WNM-AS-0004"/>
    <s v="NEO ORANGE"/>
    <s v="CIWH"/>
    <n v="0"/>
    <n v="337208.25"/>
    <n v="0"/>
  </r>
  <r>
    <x v="0"/>
    <s v="FG-NEO-WNM"/>
    <s v="FG-NEO-WNM-AS-0005"/>
    <s v="NEO RED"/>
    <s v="CIWH"/>
    <n v="105"/>
    <n v="337208.25"/>
    <n v="35406866.25"/>
  </r>
  <r>
    <x v="0"/>
    <s v="FG-NEO-WNM"/>
    <s v="FG-NEO-WNM-AS-0006"/>
    <s v="NEO BLACK O7"/>
    <s v="CIWH"/>
    <n v="0"/>
    <n v="337208.25"/>
    <n v="0"/>
  </r>
  <r>
    <x v="10"/>
    <s v="FG-NSB-NSB"/>
    <s v="FG-NSB-NSB-AS-0005"/>
    <s v="CB 135 D ST IVORY"/>
    <s v="CIWH"/>
    <n v="0"/>
    <n v="5762499.25"/>
    <n v="0"/>
  </r>
  <r>
    <x v="10"/>
    <s v="FG-NSB-NSB"/>
    <s v="FG-NSB-NSB-AS-0008"/>
    <s v="CB 3012 D DX IVORY"/>
    <s v="CIWH"/>
    <n v="0"/>
    <n v="5762499.25"/>
    <n v="0"/>
  </r>
  <r>
    <x v="10"/>
    <s v="FG-NSB-NSB"/>
    <s v="FG-NSB-NSB-AS-0009"/>
    <s v="CB 001 (STANDARD BED IVORY)"/>
    <s v="CIWH"/>
    <n v="0"/>
    <n v="5762499.25"/>
    <n v="0"/>
  </r>
  <r>
    <x v="10"/>
    <s v="FG-NSB-NSB"/>
    <s v="FG-NSB-NSB-AS-0010"/>
    <s v="CB 002 (GEAR BED IVORY)"/>
    <s v="CIWH"/>
    <n v="0"/>
    <n v="5762499.25"/>
    <n v="0"/>
  </r>
  <r>
    <x v="10"/>
    <s v="FG-NSB-NSB"/>
    <s v="FG-NSB-NSB-AS-0015"/>
    <s v="CB 004 EX G (EXAMINATION GEAR BED IVORY)"/>
    <s v="CIWH"/>
    <n v="0"/>
    <n v="5762499.25"/>
    <n v="0"/>
  </r>
  <r>
    <x v="10"/>
    <s v="FG-NSB-NSB"/>
    <s v="FG-NSB-NSB-AS-0016"/>
    <s v="MT 003 S MATTRASS URETHANE OSCAR"/>
    <s v="CIWH"/>
    <n v="0"/>
    <n v="5762499.25"/>
    <n v="0"/>
  </r>
  <r>
    <x v="10"/>
    <s v="FG-NSB-NSB"/>
    <s v="FG-NSB-NSB-AS-0018"/>
    <s v="CB 3003 D DX IVORY"/>
    <s v="CIWH"/>
    <n v="0"/>
    <n v="5762499.25"/>
    <n v="0"/>
  </r>
  <r>
    <x v="10"/>
    <s v="FG-NSB-NSB"/>
    <s v="FG-NSB-NSB-AS-0020"/>
    <s v="CB 3300 T DX IVORY"/>
    <s v="CIWH"/>
    <n v="0"/>
    <n v="5762499.25"/>
    <n v="0"/>
  </r>
  <r>
    <x v="10"/>
    <s v="FG-NSB-NSB"/>
    <s v="FG-NSB-NSB-AS-0026"/>
    <s v="CB 004 EXG PLUS"/>
    <s v="CIWH"/>
    <n v="0"/>
    <n v="5762499.25"/>
    <n v="0"/>
  </r>
  <r>
    <x v="10"/>
    <s v="FG-NSB-NSB"/>
    <s v="FG-NSB-NSB-AS-0028"/>
    <s v="CBC 002 BED SIDE CABINET IVORY"/>
    <s v="CIWH"/>
    <n v="1"/>
    <n v="5762499.25"/>
    <n v="5762499.25"/>
  </r>
  <r>
    <x v="10"/>
    <s v="FG-NSB-NSB"/>
    <s v="FG-NSB-NSB-AS-0035"/>
    <s v="FS-001 (FOOT STEP) WHITE"/>
    <s v="CIWH"/>
    <n v="0"/>
    <n v="5762499.25"/>
    <n v="0"/>
  </r>
  <r>
    <x v="10"/>
    <s v="FG-NSB-NSB"/>
    <s v="FG-NSB-NSB-AS-0036"/>
    <s v="FSR 001 FOLDING SIDE RAIL IVORY"/>
    <s v="CIWH"/>
    <n v="0"/>
    <n v="5762499.25"/>
    <n v="0"/>
  </r>
  <r>
    <x v="10"/>
    <s v="FG-NSB-NSB"/>
    <s v="FG-NSB-NSB-AS-0038"/>
    <s v="HR 001-N (IRRIGATOR BAR)"/>
    <s v="CIWH"/>
    <n v="0"/>
    <n v="5762499.25"/>
    <n v="0"/>
  </r>
  <r>
    <x v="10"/>
    <s v="FG-NSB-NSB"/>
    <s v="FG-NSB-NSB-AS-0040"/>
    <s v="HR 003 4 HOOK WITH CASTER WHITE"/>
    <s v="CIWH"/>
    <n v="0"/>
    <n v="5762499.25"/>
    <n v="0"/>
  </r>
  <r>
    <x v="10"/>
    <s v="FG-NSB-NSB"/>
    <s v="FG-NSB-NSB-AS-0057"/>
    <s v="TB 002 OVER BED TABLE IVORY"/>
    <s v="CIWH"/>
    <n v="0"/>
    <n v="5762499.25"/>
    <n v="0"/>
  </r>
  <r>
    <x v="10"/>
    <s v="FG-NSB-NSB"/>
    <s v="FG-NSB-NSB-AS-0058"/>
    <s v="MT 004 S (LATEX STANDAR COVER BIASA)"/>
    <s v="CIWH"/>
    <n v="0"/>
    <n v="5762499.25"/>
    <n v="0"/>
  </r>
  <r>
    <x v="10"/>
    <s v="FG-NSB-NSB"/>
    <s v="FG-NSB-NSB-AS-0059"/>
    <s v="CB 3300 D DX"/>
    <s v="CIWH"/>
    <n v="0"/>
    <n v="5762499.25"/>
    <n v="0"/>
  </r>
  <r>
    <x v="10"/>
    <s v="FG-NSB-NSB"/>
    <s v="FG-NSB-NSB-AS-0065"/>
    <s v="CB 003 (STRETCHER IVORY)"/>
    <s v="CIWH"/>
    <n v="1"/>
    <n v="5762499.25"/>
    <n v="5762499.25"/>
  </r>
  <r>
    <x v="10"/>
    <s v="FG-NSB-NSB"/>
    <s v="FG-NSB-NSB-AS-0068"/>
    <s v="MT 004 S-P (LATEX STANDAR COVER PABRIK)"/>
    <s v="CIWH"/>
    <n v="0"/>
    <n v="5762499.25"/>
    <n v="0"/>
  </r>
  <r>
    <x v="11"/>
    <s v="FG-OFF-DRG"/>
    <s v="FG-OFF-DRG-AS-0045"/>
    <s v="ARMADIO SONOMA"/>
    <s v="CIWH"/>
    <n v="1"/>
    <n v="593345"/>
    <n v="593345"/>
  </r>
  <r>
    <x v="7"/>
    <s v="FG-OFF-STO"/>
    <s v="FG-OFF-STO-SD-0001"/>
    <s v="CK-810 PASTEL OAK"/>
    <s v="CIWH"/>
    <n v="0"/>
    <n v="1556781.8333333333"/>
    <n v="0"/>
  </r>
  <r>
    <x v="7"/>
    <s v="FG-OFF-STO"/>
    <s v="FG-OFF-STO-SD-0002"/>
    <s v="CK-810 DARK BROWN OAK"/>
    <s v="CIWH"/>
    <n v="10"/>
    <n v="1556781.8333333333"/>
    <n v="15567818.333333332"/>
  </r>
  <r>
    <x v="7"/>
    <s v="FG-OFF-STO"/>
    <s v="FG-OFF-STO-SD-0003"/>
    <s v="CK-1800 PASTEL OAK"/>
    <s v="CIWH"/>
    <n v="0"/>
    <n v="1556781.8333333333"/>
    <n v="0"/>
  </r>
  <r>
    <x v="7"/>
    <s v="FG-OFF-STO"/>
    <s v="FG-OFF-STO-SD-0004"/>
    <s v="CK-1800 DARK BROWN OAK"/>
    <s v="CIWH"/>
    <n v="15"/>
    <n v="1556781.8333333333"/>
    <n v="23351727.5"/>
  </r>
  <r>
    <x v="7"/>
    <s v="FG-OFF-STO"/>
    <s v="FG-OFF-STO-WL-0001"/>
    <s v="CK-810 PASTEL OAK"/>
    <s v="CIWH"/>
    <n v="18"/>
    <n v="1556781.8333333333"/>
    <n v="28022073"/>
  </r>
  <r>
    <x v="7"/>
    <s v="FG-OFF-STO"/>
    <s v="FG-OFF-STO-WL-0002"/>
    <s v="CK-810 DARK BROWN OAK"/>
    <s v="CIWH"/>
    <n v="59"/>
    <n v="1556781.8333333333"/>
    <n v="91850128.166666657"/>
  </r>
  <r>
    <x v="7"/>
    <s v="FG-OFF-STO"/>
    <s v="FG-OFF-STO-WL-0003"/>
    <s v="CK-1800 PASTEL OAK"/>
    <s v="CIWH"/>
    <n v="2"/>
    <n v="1556781.8333333333"/>
    <n v="3113563.6666666665"/>
  </r>
  <r>
    <x v="7"/>
    <s v="FG-OFF-STO"/>
    <s v="FG-OFF-STO-WL-0004"/>
    <s v="CK-1800 DARK BROWN OAK"/>
    <s v="CIWH"/>
    <n v="27"/>
    <n v="1556781.8333333333"/>
    <n v="42033109.5"/>
  </r>
  <r>
    <x v="7"/>
    <s v="FG-OFF-STO"/>
    <s v="FG-OFF-STO-WL-0005"/>
    <s v="CK-1800 FULL GLASS PASTEL OAK"/>
    <s v="CIWH"/>
    <n v="0"/>
    <n v="1556781.8333333333"/>
    <n v="0"/>
  </r>
  <r>
    <x v="7"/>
    <s v="FG-OFF-STO"/>
    <s v="FG-OFF-STO-WL-0007"/>
    <s v="CK-810 COSTUM GANTUNG PASTEL OAK"/>
    <s v="CIWH"/>
    <n v="0"/>
    <n v="1556781.8333333333"/>
    <n v="0"/>
  </r>
  <r>
    <x v="0"/>
    <s v="FG-OKA-WNM"/>
    <s v="FG-OKA-WNM-SD-0001"/>
    <s v="CB CHAIR WITH ADJ ARMREST ORANGE"/>
    <s v="CIWH"/>
    <n v="5"/>
    <n v="1489209.3333333333"/>
    <n v="7446046.666666666"/>
  </r>
  <r>
    <x v="0"/>
    <s v="FG-OKA-WNM"/>
    <s v="FG-OKA-WNM-SD-0002"/>
    <s v="CHAIR 81T2 GREY"/>
    <s v="CIWH"/>
    <n v="0"/>
    <n v="1489209.3333333333"/>
    <n v="0"/>
  </r>
  <r>
    <x v="0"/>
    <s v="FG-OKA-WNM"/>
    <s v="FG-OKA-WNM-SD-0003"/>
    <s v="CHAIR 81T2 ORANGE"/>
    <s v="CIWH"/>
    <n v="5"/>
    <n v="1489209.3333333333"/>
    <n v="7446046.666666666"/>
  </r>
  <r>
    <x v="0"/>
    <s v="FG-OKA-WNM"/>
    <s v="FG-OKA-WNM-SD-0004"/>
    <s v="CB CHAIR WITH ADJ ARMREST BLACK"/>
    <s v="CIWH"/>
    <n v="1"/>
    <n v="1489209.3333333333"/>
    <n v="1489209.3333333333"/>
  </r>
  <r>
    <x v="5"/>
    <s v="FG-OLI-HBR"/>
    <s v="FG-OLI-HBR-AS-0003"/>
    <s v="OLIVE SC N (S) BLACK (B) DARK GREY"/>
    <s v="CIWH"/>
    <n v="96"/>
    <n v="322514"/>
    <n v="30961344"/>
  </r>
  <r>
    <x v="5"/>
    <s v="FG-OLI-HBR"/>
    <s v="FG-OLI-HBR-AS-0004"/>
    <s v="OLIVE SC N (S) CREAM (B) BEIGE"/>
    <s v="CIWH"/>
    <n v="1"/>
    <n v="322514"/>
    <n v="322514"/>
  </r>
  <r>
    <x v="5"/>
    <s v="FG-OLI-HBR"/>
    <s v="FG-OLI-HBR-AS-0005"/>
    <s v="OLIVE SC P IVORY (S) CREAM (B) BEIGE"/>
    <s v="CIWH"/>
    <n v="34"/>
    <n v="322514"/>
    <n v="10965476"/>
  </r>
  <r>
    <x v="5"/>
    <s v="FG-OLI-HBR"/>
    <s v="FG-OLI-HBR-AS-0007"/>
    <s v="OLIVE SC P WHITE (S) WHITE (B) WHITE"/>
    <s v="CIWH"/>
    <n v="2"/>
    <n v="322514"/>
    <n v="645028"/>
  </r>
  <r>
    <x v="1"/>
    <s v="FG-OLI-LPS"/>
    <s v="FG-OLI-LPS-AS-0001"/>
    <s v="OLIVE DX N BROWN SE4"/>
    <s v="CIWH"/>
    <n v="0"/>
    <n v="268740.35714285716"/>
    <n v="0"/>
  </r>
  <r>
    <x v="1"/>
    <s v="FG-OLI-LPS"/>
    <s v="FG-OLI-LPS-AS-0002"/>
    <s v="OLIVE SC N BACK BEIGE SEAT BEIGE"/>
    <s v="CIWH"/>
    <n v="2"/>
    <n v="268740.35714285716"/>
    <n v="537480.71428571432"/>
  </r>
  <r>
    <x v="1"/>
    <s v="FG-OLI-LPS"/>
    <s v="FG-OLI-LPS-AS-0003"/>
    <s v="OLIVE SC N BACK DARK GREY SEAT BEIGE"/>
    <s v="CIWH"/>
    <n v="1"/>
    <n v="268740.35714285716"/>
    <n v="268740.35714285716"/>
  </r>
  <r>
    <x v="1"/>
    <s v="FG-OLI-LPS"/>
    <s v="FG-OLI-LPS-AS-0005"/>
    <s v="OLIVE SC N BACK DARK GREY SEAT BLACK"/>
    <s v="CIWH"/>
    <n v="88"/>
    <n v="268740.35714285716"/>
    <n v="23649151.428571429"/>
  </r>
  <r>
    <x v="1"/>
    <s v="FG-OLI-LPS"/>
    <s v="FG-OLI-LPS-AS-0009"/>
    <s v="OLIVE SC N BACK DARK GREY SEAT BROWN"/>
    <s v="CIWH"/>
    <n v="4"/>
    <n v="268740.35714285716"/>
    <n v="1074961.4285714286"/>
  </r>
  <r>
    <x v="1"/>
    <s v="FG-OLI-LPS"/>
    <s v="FG-OLI-LPS-AS-0010"/>
    <s v="OLIVE SC N BACK BEIGE SEAT BEIGE"/>
    <s v="CIWH"/>
    <n v="5"/>
    <n v="268740.35714285716"/>
    <n v="1343701.7857142859"/>
  </r>
  <r>
    <x v="1"/>
    <s v="FG-OLI-LPS"/>
    <s v="FG-OLI-LPS-AS-0011"/>
    <s v="OLIVE SC P BLACK BACK DARK GREY SEAT BLA"/>
    <s v="CIWH"/>
    <n v="0"/>
    <n v="268740.35714285716"/>
    <n v="0"/>
  </r>
  <r>
    <x v="1"/>
    <s v="FG-OLI-LPS"/>
    <s v="FG-OLI-LPS-AS-0012"/>
    <s v="OLIVE SC P IVORY BACK BEIGE SEAT BEIGE"/>
    <s v="CIWH"/>
    <n v="25"/>
    <n v="268740.35714285716"/>
    <n v="6718508.9285714291"/>
  </r>
  <r>
    <x v="1"/>
    <s v="FG-OLI-LPS"/>
    <s v="FG-OLI-LPS-AS-0014"/>
    <s v="OLIVE SC P IVORY BACK DARK GREY SEAT BLA"/>
    <s v="CIWH"/>
    <n v="6"/>
    <n v="268740.35714285716"/>
    <n v="1612442.142857143"/>
  </r>
  <r>
    <x v="1"/>
    <s v="FG-OLI-LPS"/>
    <s v="FG-OLI-LPS-AS-0018"/>
    <s v="OLIVE U N DARK GREY"/>
    <s v="CIWH"/>
    <n v="18"/>
    <n v="268740.35714285716"/>
    <n v="4837326.4285714291"/>
  </r>
  <r>
    <x v="1"/>
    <s v="FG-OLI-LPS"/>
    <s v="FG-OLI-LPS-AS-0019"/>
    <s v="OLIVE U N LIGHT BLUE"/>
    <s v="CIWH"/>
    <n v="4"/>
    <n v="268740.35714285716"/>
    <n v="1074961.4285714286"/>
  </r>
  <r>
    <x v="1"/>
    <s v="FG-OLI-LPS"/>
    <s v="FG-OLI-LPS-AS-0020"/>
    <s v="OLIVE U N LIGHT GREEN"/>
    <s v="CIWH"/>
    <n v="79"/>
    <n v="268740.35714285716"/>
    <n v="21230488.214285716"/>
  </r>
  <r>
    <x v="1"/>
    <s v="FG-OLI-LPS"/>
    <s v="FG-OLI-LPS-AS-0021"/>
    <s v="OLIVE U N LIGHT GREY"/>
    <s v="CIWH"/>
    <n v="49"/>
    <n v="268740.35714285716"/>
    <n v="13168277.5"/>
  </r>
  <r>
    <x v="1"/>
    <s v="FG-OLI-LPS"/>
    <s v="FG-OLI-LPS-AS-0022"/>
    <s v="OLIVE U N RED"/>
    <s v="CIWH"/>
    <n v="101"/>
    <n v="268740.35714285716"/>
    <n v="27142776.071428575"/>
  </r>
  <r>
    <x v="1"/>
    <s v="FG-OLI-LPS"/>
    <s v="FG-OLI-LPS-AS-0024"/>
    <s v="OLIVE U N WHITE"/>
    <s v="CIWH"/>
    <n v="4"/>
    <n v="268740.35714285716"/>
    <n v="1074961.4285714286"/>
  </r>
  <r>
    <x v="1"/>
    <s v="FG-OLI-LPS"/>
    <s v="FG-OLI-LPS-AS-0025"/>
    <s v="OLIVE SC N BACK CREAM SEAT BEIGE"/>
    <s v="CIWH"/>
    <n v="0"/>
    <n v="268740.35714285716"/>
    <n v="0"/>
  </r>
  <r>
    <x v="2"/>
    <s v="FG-OLI-SCH"/>
    <s v="FG-OLI-SCH-AS-0005"/>
    <s v="OLIVE A-LM P SILVER DARK GREY"/>
    <s v="CIWH"/>
    <n v="23"/>
    <n v="404125"/>
    <n v="9294875"/>
  </r>
  <r>
    <x v="2"/>
    <s v="FG-OLI-SCH"/>
    <s v="FG-OLI-SCH-AS-0006"/>
    <s v="OLIVE A-LM P SILVER DARK GREY CUSTOM"/>
    <s v="CIWH"/>
    <n v="14"/>
    <n v="404125"/>
    <n v="5657750"/>
  </r>
  <r>
    <x v="2"/>
    <s v="FG-OLI-SCH"/>
    <s v="FG-OLI-SCH-AS-0007"/>
    <s v="OLIVE A-LM P SILVER LIGHT BLUE"/>
    <s v="CIWH"/>
    <n v="0"/>
    <n v="404125"/>
    <n v="0"/>
  </r>
  <r>
    <x v="2"/>
    <s v="FG-OLI-SCH"/>
    <s v="FG-OLI-SCH-AS-0008"/>
    <s v="OLIVE A-LM P SILVER RED"/>
    <s v="CIWH"/>
    <n v="1"/>
    <n v="404125"/>
    <n v="404125"/>
  </r>
  <r>
    <x v="2"/>
    <s v="FG-OLI-SCH"/>
    <s v="FG-OLI-SCH-AS-0014"/>
    <s v="OLIVE AM P SILVER LIGHT GREY"/>
    <s v="CIWH"/>
    <n v="0"/>
    <n v="404125"/>
    <n v="0"/>
  </r>
  <r>
    <x v="2"/>
    <s v="FG-OLI-SCH"/>
    <s v="FG-OLI-SCH-AS-0019"/>
    <s v="OLIVE UM N DARK GREY"/>
    <s v="CIWH"/>
    <n v="1"/>
    <n v="404125"/>
    <n v="404125"/>
  </r>
  <r>
    <x v="2"/>
    <s v="FG-OLI-SCH"/>
    <s v="FG-OLI-SCH-AS-0020"/>
    <s v="OLIVE A-LM P SILVER DARK GREY CUSTOM"/>
    <s v="CIWH"/>
    <n v="0"/>
    <n v="404125"/>
    <n v="0"/>
  </r>
  <r>
    <x v="2"/>
    <s v="FG-OLI-SCH"/>
    <s v="FG-OLI-SCH-AS-0021"/>
    <s v="OLIVE AH-01 P IVORY DARK GREY"/>
    <s v="CIWH"/>
    <n v="88"/>
    <n v="404125"/>
    <n v="35563000"/>
  </r>
  <r>
    <x v="2"/>
    <s v="FG-OLI-SCH"/>
    <s v="FG-OLI-SCH-AS-0022"/>
    <s v="OLIVE AM-P-SILVER-RED"/>
    <s v="CIWH"/>
    <n v="0"/>
    <n v="404125"/>
    <n v="0"/>
  </r>
  <r>
    <x v="2"/>
    <s v="FG-OLI-SCH"/>
    <s v="FG-OLI-SCH-AS-0023"/>
    <s v="OLIVE A-LM P SILVER LIGHT GREEN"/>
    <s v="CIWH"/>
    <n v="2"/>
    <n v="404125"/>
    <n v="808250"/>
  </r>
  <r>
    <x v="2"/>
    <s v="FG-OLI-SCH"/>
    <s v="FG-OLI-SCH-AS-0024"/>
    <s v="OLIVE A-LM P SILVER DARK GREY MT COSTUM"/>
    <s v="CIWH"/>
    <n v="0"/>
    <n v="404125"/>
    <n v="0"/>
  </r>
  <r>
    <x v="0"/>
    <s v="FG-OLI-WNM"/>
    <s v="FG-OLI-WNM-AS-0002"/>
    <s v="OLIVE A P SILVER LIGHT GREY"/>
    <s v="CIWH"/>
    <n v="1"/>
    <n v="424162.72727272729"/>
    <n v="424162.72727272729"/>
  </r>
  <r>
    <x v="0"/>
    <s v="FG-OLI-WNM"/>
    <s v="FG-OLI-WNM-AS-0003"/>
    <s v="OLIVE A P SILVER DARK GREY"/>
    <s v="CIWH"/>
    <n v="487"/>
    <n v="424162.72727272729"/>
    <n v="206567248.18181819"/>
  </r>
  <r>
    <x v="0"/>
    <s v="FG-OLI-WNM"/>
    <s v="FG-OLI-WNM-AS-0004"/>
    <s v="OLIVE A P SILVER BLUE"/>
    <s v="CIWH"/>
    <n v="0"/>
    <n v="424162.72727272729"/>
    <n v="0"/>
  </r>
  <r>
    <x v="0"/>
    <s v="FG-OLI-WNM"/>
    <s v="FG-OLI-WNM-AS-0008"/>
    <s v="OLIVE A P SILVER LIGHT BLUE"/>
    <s v="CIWH"/>
    <n v="78"/>
    <n v="424162.72727272729"/>
    <n v="33084692.72727273"/>
  </r>
  <r>
    <x v="0"/>
    <s v="FG-OLI-WNM"/>
    <s v="FG-OLI-WNM-AS-0010"/>
    <s v="OLIVE A P SILVER LIGHT GREEN"/>
    <s v="CIWH"/>
    <n v="1"/>
    <n v="424162.72727272729"/>
    <n v="424162.72727272729"/>
  </r>
  <r>
    <x v="0"/>
    <s v="FG-OLI-WNM"/>
    <s v="FG-OLI-WNM-AS-0011"/>
    <s v="OLIVE A P SILVER RED"/>
    <s v="CIWH"/>
    <n v="2"/>
    <n v="424162.72727272729"/>
    <n v="848325.45454545459"/>
  </r>
  <r>
    <x v="0"/>
    <s v="FG-OLI-WNM"/>
    <s v="FG-OLI-WNM-AS-0013"/>
    <s v="OLIVE A P SILVER WHITE"/>
    <s v="CIWH"/>
    <n v="8"/>
    <n v="424162.72727272729"/>
    <n v="3393301.8181818184"/>
  </r>
  <r>
    <x v="0"/>
    <s v="FG-OLI-WNM"/>
    <s v="FG-OLI-WNM-AS-0014"/>
    <s v="OLIVE A P SILVER YELLOW P 123 C"/>
    <s v="CIWH"/>
    <n v="6"/>
    <n v="424162.72727272729"/>
    <n v="2544976.3636363638"/>
  </r>
  <r>
    <x v="0"/>
    <s v="FG-OLI-WNM"/>
    <s v="FG-OLI-WNM-AS-0016"/>
    <s v="OLIVE DX N BLACK"/>
    <s v="CIWH"/>
    <n v="390"/>
    <n v="424162.72727272729"/>
    <n v="165423463.63636366"/>
  </r>
  <r>
    <x v="0"/>
    <s v="FG-OLI-WNM"/>
    <s v="FG-OLI-WNM-AS-0017"/>
    <s v="OLIVE DX N BLACK ( SHOES JOINT )"/>
    <s v="CIWH"/>
    <n v="6"/>
    <n v="424162.72727272729"/>
    <n v="2544976.3636363638"/>
  </r>
  <r>
    <x v="0"/>
    <s v="FG-OLI-WNM"/>
    <s v="FG-OLI-WNM-AS-0018"/>
    <s v="OLIVE DX N BROWN"/>
    <s v="CIWH"/>
    <n v="46"/>
    <n v="424162.72727272729"/>
    <n v="19511485.454545457"/>
  </r>
  <r>
    <x v="0"/>
    <s v="FG-OLI-WNM"/>
    <s v="FG-OLI-WNM-AS-0020"/>
    <s v="OLIVE DX N CUSTOM"/>
    <s v="CIWH"/>
    <n v="1"/>
    <n v="424162.72727272729"/>
    <n v="424162.72727272729"/>
  </r>
  <r>
    <x v="0"/>
    <s v="FG-OLI-WNM"/>
    <s v="FG-OLI-WNM-AS-0023"/>
    <s v="OLIVE DX N WHITE"/>
    <s v="CIWH"/>
    <n v="0"/>
    <n v="424162.72727272729"/>
    <n v="0"/>
  </r>
  <r>
    <x v="0"/>
    <s v="FG-OLI-WNM"/>
    <s v="FG-OLI-WNM-AS-0025"/>
    <s v="OLIVE DX P SILVER BLACK"/>
    <s v="CIWH"/>
    <n v="0"/>
    <n v="424162.72727272729"/>
    <n v="0"/>
  </r>
  <r>
    <x v="0"/>
    <s v="FG-OLI-WNM"/>
    <s v="FG-OLI-WNM-AS-0030"/>
    <s v="OLIVE DX N BLACK BORDIR"/>
    <s v="CIWH"/>
    <n v="0"/>
    <n v="424162.72727272729"/>
    <n v="0"/>
  </r>
  <r>
    <x v="0"/>
    <s v="FG-OND-WNM"/>
    <s v="FG-OND-WNM-AS-0064"/>
    <s v="JASMINE C - 211 BACK WHITE N L.BLUE I14"/>
    <s v="CIWH"/>
    <n v="0"/>
    <n v="118062"/>
    <n v="0"/>
  </r>
  <r>
    <x v="0"/>
    <s v="FG-OND-WNM"/>
    <s v="FG-OND-WNM-AS-0068"/>
    <s v="JASMINE C - 211 BACK WHITE N YELLOW I8"/>
    <s v="CIWH"/>
    <n v="1"/>
    <n v="118062"/>
    <n v="118062"/>
  </r>
  <r>
    <x v="10"/>
    <s v="FG-OPT-NSB"/>
    <s v="FG-OPT-NSB-AS-0037"/>
    <s v="OPTIMUS F (FOLDING SIDE RAIL)"/>
    <s v="CIWH"/>
    <n v="0"/>
    <n v="4369531.333333333"/>
    <n v="0"/>
  </r>
  <r>
    <x v="10"/>
    <s v="FG-OPT-NSB"/>
    <s v="FG-OPT-NSB-AS-0046"/>
    <s v="BED OPTIMUS 2M D (2 CRANK)"/>
    <s v="CIWH"/>
    <n v="0"/>
    <n v="4369531.333333333"/>
    <n v="0"/>
  </r>
  <r>
    <x v="10"/>
    <s v="FG-OPT-NSB"/>
    <s v="FG-OPT-NSB-AS-0047"/>
    <s v="BED OPTIMUS 3M D (3 CRANK)"/>
    <s v="CIWH"/>
    <n v="0"/>
    <n v="4369531.333333333"/>
    <n v="0"/>
  </r>
  <r>
    <x v="10"/>
    <s v="FG-OPT-NSB"/>
    <s v="FG-OPT-NSB-AS-0048"/>
    <s v="BED OPTIMUS 3E D (3 ELECTRIC)"/>
    <s v="CIWH"/>
    <n v="0"/>
    <n v="4369531.333333333"/>
    <n v="0"/>
  </r>
  <r>
    <x v="10"/>
    <s v="FG-OPT-NSB"/>
    <s v="FG-OPT-NSB-AS-0049"/>
    <s v="OPTIMUS C (BED SIDE CABINET)"/>
    <s v="CIWH"/>
    <n v="110"/>
    <n v="4369531.333333333"/>
    <n v="480648446.66666663"/>
  </r>
  <r>
    <x v="10"/>
    <s v="FG-OPT-NSB"/>
    <s v="FG-OPT-NSB-AS-0050"/>
    <s v="MATRASS OPTIMUS (URETHANE)"/>
    <s v="CIWH"/>
    <n v="0"/>
    <n v="4369531.333333333"/>
    <n v="0"/>
  </r>
  <r>
    <x v="10"/>
    <s v="FG-OPT-NSB"/>
    <s v="FG-OPT-NSB-AS-0051"/>
    <s v="OPTIMUS O (OVER BED TABLE)"/>
    <s v="CIWH"/>
    <n v="0"/>
    <n v="4369531.333333333"/>
    <n v="0"/>
  </r>
  <r>
    <x v="10"/>
    <s v="FG-OPT-NSB"/>
    <s v="FG-OPT-NSB-AS-0055"/>
    <s v="BED OPTIMUS 3E D4 (3 ELECTRIC)"/>
    <s v="CIWH"/>
    <n v="0"/>
    <n v="4369531.333333333"/>
    <n v="0"/>
  </r>
  <r>
    <x v="10"/>
    <s v="FG-OPT-NSB"/>
    <s v="FG-OPT-NSB-AS-0056"/>
    <s v="CBC 002 OPTIMUS P IVORY"/>
    <s v="CIWH"/>
    <n v="0"/>
    <n v="4369531.333333333"/>
    <n v="0"/>
  </r>
  <r>
    <x v="1"/>
    <s v="FG-OTH-LPS"/>
    <s v="FG-OTH-LPS-SD-0001"/>
    <s v="SOFA BUNDAR SAM"/>
    <s v="CIWH"/>
    <n v="0"/>
    <n v="8000000"/>
    <n v="0"/>
  </r>
  <r>
    <x v="6"/>
    <s v="FG-OTH-OTH"/>
    <s v="FG-OTH-OTH-SD-0001"/>
    <s v="ROLER BLIND CHAIN XL SP.6045-X BLACKOUT"/>
    <s v="CIWH"/>
    <n v="0"/>
    <n v="1558298.9166666667"/>
    <n v="0"/>
  </r>
  <r>
    <x v="6"/>
    <s v="FG-OTH-OTH"/>
    <s v="FG-OTH-OTH-SD-0002"/>
    <s v="ROLER BLIND CHAIN XL SP.2600-X SUNSCREEN"/>
    <s v="CIWH"/>
    <n v="0"/>
    <n v="1558298.9166666667"/>
    <n v="0"/>
  </r>
  <r>
    <x v="6"/>
    <s v="FG-OTH-OTH"/>
    <s v="FG-OTH-OTH-SD-0003"/>
    <s v="ZEBRA BLIND COVER BOX SP.Z33-X SUNSCREEN"/>
    <s v="CIWH"/>
    <n v="0"/>
    <n v="1558298.9166666667"/>
    <n v="0"/>
  </r>
  <r>
    <x v="6"/>
    <s v="FG-OTH-OTH"/>
    <s v="FG-OTH-OTH-SD-0004"/>
    <s v="ZEBRA BLINDS W/COVER BOX SP.BO-R"/>
    <s v="CIWH"/>
    <n v="0"/>
    <n v="1558298.9166666667"/>
    <n v="0"/>
  </r>
  <r>
    <x v="6"/>
    <s v="FG-OTH-OTH"/>
    <s v="FG-OTH-OTH-SD-0005"/>
    <s v="FLEXI TRACK HD+HF 01 AB NON FR+ PVC STD"/>
    <s v="CIWH"/>
    <n v="0"/>
    <n v="1558298.9166666667"/>
    <n v="0"/>
  </r>
  <r>
    <x v="6"/>
    <s v="FG-OTH-OTH"/>
    <s v="FG-OTH-OTH-SD-0006"/>
    <s v="CHITOSE RJS 01"/>
    <s v="CIWH"/>
    <n v="0"/>
    <n v="1558298.9166666667"/>
    <n v="0"/>
  </r>
  <r>
    <x v="6"/>
    <s v="FG-OTH-OTH"/>
    <s v="FG-OTH-OTH-SD-0007"/>
    <s v="CHITOSE RJS 02"/>
    <s v="CIWH"/>
    <n v="2"/>
    <n v="1558298.9166666667"/>
    <n v="3116597.8333333335"/>
  </r>
  <r>
    <x v="6"/>
    <s v="FG-OTH-OTH"/>
    <s v="FG-OTH-OTH-SD-0008"/>
    <s v="MATRAS BUSA SINGLE"/>
    <s v="CIWH"/>
    <n v="0"/>
    <n v="1558298.9166666667"/>
    <n v="0"/>
  </r>
  <r>
    <x v="6"/>
    <s v="FG-OTH-OTH"/>
    <s v="FG-OTH-OTH-SD-0010"/>
    <s v="CHITOSE RJS 02 BEGIE"/>
    <s v="CIWH"/>
    <n v="0"/>
    <n v="1558298.9166666667"/>
    <n v="0"/>
  </r>
  <r>
    <x v="6"/>
    <s v="FG-OTH-OTH"/>
    <s v="FG-OTH-OTH-SD-0011"/>
    <s v="ROMAN SHADE 6077-5 DUNE"/>
    <s v="CIWH"/>
    <n v="0"/>
    <n v="1558298.9166666667"/>
    <n v="0"/>
  </r>
  <r>
    <x v="6"/>
    <s v="FG-OTH-OTH"/>
    <s v="FG-OTH-OTH-SD-0014"/>
    <s v="ZEBRA BLIND SP.Z33-1 WHITE"/>
    <s v="CIWH"/>
    <n v="1163.01"/>
    <n v="1558298.9166666667"/>
    <n v="1812317223.0725"/>
  </r>
  <r>
    <x v="6"/>
    <s v="FG-OTH-OTH"/>
    <s v="FG-OTH-OTH-SD-0015"/>
    <s v="ROLER BLIND CHAIN XL SP.6045-X BLACKOUT"/>
    <s v="CIWH"/>
    <n v="0"/>
    <n v="1558298.9166666667"/>
    <n v="0"/>
  </r>
  <r>
    <x v="6"/>
    <s v="FG-OTH-OTH"/>
    <s v="FG-OTH-OTH-SD-0016"/>
    <s v="ROLER BLIND CHAIN XL SP.2600-X SUNSCREEN"/>
    <s v="CIWH"/>
    <n v="217.35"/>
    <n v="1558298.9166666667"/>
    <n v="338696269.53750002"/>
  </r>
  <r>
    <x v="6"/>
    <s v="FG-OTH-OTH"/>
    <s v="FG-OTH-OTH-SD-0018"/>
    <s v="ZEBRA BLINDS W/COVER BOX SP.BO-R"/>
    <s v="CIWH"/>
    <n v="10"/>
    <n v="1558298.9166666667"/>
    <n v="15582989.166666668"/>
  </r>
  <r>
    <x v="6"/>
    <s v="FG-OTH-OTH"/>
    <s v="FG-OTH-OTH-SD-0020"/>
    <s v="CHITOSE RJ 01"/>
    <s v="CIWH"/>
    <n v="45"/>
    <n v="1558298.9166666667"/>
    <n v="70123451.25"/>
  </r>
  <r>
    <x v="6"/>
    <s v="FG-OTH-OTH"/>
    <s v="FG-OTH-OTH-SD-0024"/>
    <s v="ROLERBLIN CHAIN XL SP.2600-2 WHITE+WHITE"/>
    <s v="CIWH"/>
    <n v="422.61"/>
    <n v="1558298.9166666667"/>
    <n v="658552705.17250001"/>
  </r>
  <r>
    <x v="6"/>
    <s v="FG-OTH-OTH"/>
    <s v="FG-OTH-OTH-SD-0025"/>
    <s v="LEMARI RANJANG CUSTOM"/>
    <s v="CIWH"/>
    <n v="0"/>
    <n v="1558298.9166666667"/>
    <n v="0"/>
  </r>
  <r>
    <x v="6"/>
    <s v="FG-OTH-OTH"/>
    <s v="FG-OTH-OTH-SD-0026"/>
    <s v="RANJANG SUSUN DPS"/>
    <s v="CIWH"/>
    <n v="0"/>
    <n v="1558298.9166666667"/>
    <n v="0"/>
  </r>
  <r>
    <x v="6"/>
    <s v="FG-OTH-OTH"/>
    <s v="FG-OTH-OTH-SD-0027"/>
    <s v="AMBALAN ECO 200"/>
    <s v="CIWH"/>
    <n v="0"/>
    <n v="1558298.9166666667"/>
    <n v="0"/>
  </r>
  <r>
    <x v="6"/>
    <s v="FG-OTH-OTH"/>
    <s v="FG-OTH-OTH-SD-0028"/>
    <s v="KASUR BUSA 200X120X15 CM"/>
    <s v="CIWH"/>
    <n v="0"/>
    <n v="1558298.9166666667"/>
    <n v="0"/>
  </r>
  <r>
    <x v="6"/>
    <s v="FG-OTH-OTH"/>
    <s v="FG-OTH-OTH-SD-0029"/>
    <s v="STUDY BED CHITOSE"/>
    <s v="CIWH"/>
    <n v="0"/>
    <n v="1558298.9166666667"/>
    <n v="0"/>
  </r>
  <r>
    <x v="6"/>
    <s v="FG-OTH-OTH"/>
    <s v="FG-OTH-OTH-WL-0001"/>
    <s v="MEJA GURU P WHITE MAPLE 800X550 + DRAWER"/>
    <s v="CIWH"/>
    <n v="0"/>
    <n v="1558298.9166666667"/>
    <n v="0"/>
  </r>
  <r>
    <x v="6"/>
    <s v="FG-OTH-OTH"/>
    <s v="FG-OTH-OTH-WL-0003"/>
    <s v="MEJA GURU P IVORY MAPLE 800X550 + DRAWER"/>
    <s v="CIWH"/>
    <n v="0"/>
    <n v="1558298.9166666667"/>
    <n v="0"/>
  </r>
  <r>
    <x v="2"/>
    <s v="FG-OTH-SCH"/>
    <s v="FG-OTH-SCH-WL-0001"/>
    <s v="ROUND TABLE PAUD LOGO TANGSEL P YELLOW"/>
    <s v="CIWH"/>
    <n v="0"/>
    <n v="0"/>
    <n v="0"/>
  </r>
  <r>
    <x v="2"/>
    <s v="FG-OTH-SCH"/>
    <s v="FG-OTH-SCH-WL-0002"/>
    <s v="ROUND TABLE PAUD 1200 MM P RED"/>
    <s v="CIWH"/>
    <n v="0"/>
    <n v="0"/>
    <n v="0"/>
  </r>
  <r>
    <x v="2"/>
    <s v="FG-OTH-SCH"/>
    <s v="FG-OTH-SCH-WL-0003"/>
    <s v="ROUND TABLE PAUD 1200 MM P LIGHT BLUE"/>
    <s v="CIWH"/>
    <n v="0"/>
    <n v="0"/>
    <n v="0"/>
  </r>
  <r>
    <x v="2"/>
    <s v="FG-OTH-SCH"/>
    <s v="FG-OTH-SCH-WL-0004"/>
    <s v="ROUND TABLE PAUD 1200 MM P YELLOW"/>
    <s v="CIWH"/>
    <n v="0"/>
    <n v="0"/>
    <n v="0"/>
  </r>
  <r>
    <x v="2"/>
    <s v="FG-OTH-SCH"/>
    <s v="FG-OTH-SCH-WL-0005"/>
    <s v="ROUND TABLE PAUD 1200 MM P GREEN"/>
    <s v="CIWH"/>
    <n v="0"/>
    <n v="0"/>
    <n v="0"/>
  </r>
  <r>
    <x v="7"/>
    <s v="FG-OTH-STO"/>
    <s v="FG-OTH-STO-SD-0001"/>
    <s v="RACK ECO 200"/>
    <s v="CIWH"/>
    <n v="0"/>
    <n v="0"/>
    <n v="0"/>
  </r>
  <r>
    <x v="11"/>
    <s v="FG-PAR-DRG"/>
    <s v="FG-PAR-DRG-AS-0006"/>
    <s v="PF-Z2010 A"/>
    <s v="CIWH"/>
    <n v="95"/>
    <n v="660313"/>
    <n v="62729735"/>
  </r>
  <r>
    <x v="11"/>
    <s v="FG-PAR-DRG"/>
    <s v="FG-PAR-DRG-AS-0007"/>
    <s v="PF-Z2110 A"/>
    <s v="CIWH"/>
    <n v="0"/>
    <n v="660313"/>
    <n v="0"/>
  </r>
  <r>
    <x v="11"/>
    <s v="FG-PAR-DRG"/>
    <s v="FG-PAR-DRG-AS-0008"/>
    <s v="PF-Z2210 A"/>
    <s v="CIWH"/>
    <n v="62"/>
    <n v="660313"/>
    <n v="40939406"/>
  </r>
  <r>
    <x v="11"/>
    <s v="FG-PAR-DRG"/>
    <s v="FG-PAR-DRG-AS-0009"/>
    <s v="PF-Z2310 A"/>
    <s v="CIWH"/>
    <n v="0"/>
    <n v="660313"/>
    <n v="0"/>
  </r>
  <r>
    <x v="6"/>
    <s v="FG-PAR-OTH"/>
    <s v="FG-PAR-OTH-AS-0002"/>
    <s v="PFZ009 PIPE FRAME COMPLETE (L:2260 MM)"/>
    <s v="CIWH"/>
    <n v="0"/>
    <n v="465421"/>
    <n v="0"/>
  </r>
  <r>
    <x v="6"/>
    <s v="FG-PAR-OTH"/>
    <s v="FG-PAR-OTH-AS-0006"/>
    <s v="PF-Z2010 A"/>
    <s v="CIWH"/>
    <n v="0"/>
    <n v="465421"/>
    <n v="0"/>
  </r>
  <r>
    <x v="6"/>
    <s v="FG-PAR-OTH"/>
    <s v="FG-PAR-OTH-AS-0007"/>
    <s v="PF-Z2110 A"/>
    <s v="CIWH"/>
    <n v="0"/>
    <n v="465421"/>
    <n v="0"/>
  </r>
  <r>
    <x v="6"/>
    <s v="FG-PAR-OTH"/>
    <s v="FG-PAR-OTH-AS-0008"/>
    <s v="PF-Z2210 A"/>
    <s v="CIWH"/>
    <n v="0"/>
    <n v="465421"/>
    <n v="0"/>
  </r>
  <r>
    <x v="6"/>
    <s v="FG-PAR-OTH"/>
    <s v="FG-PAR-OTH-AS-0009"/>
    <s v="PF-Z2310 A"/>
    <s v="CIWH"/>
    <n v="0"/>
    <n v="465421"/>
    <n v="0"/>
  </r>
  <r>
    <x v="6"/>
    <s v="FG-PAR-OTH"/>
    <s v="FG-PAR-OTH-AS-0016"/>
    <s v="PF-Z2100-Z01"/>
    <s v="CIWH"/>
    <n v="0"/>
    <n v="465421"/>
    <n v="0"/>
  </r>
  <r>
    <x v="6"/>
    <s v="FG-PAR-OTH"/>
    <s v="FG-PAR-OTH-AS-0018"/>
    <s v="PF-Z2110"/>
    <s v="CIWH"/>
    <n v="0"/>
    <n v="465421"/>
    <n v="0"/>
  </r>
  <r>
    <x v="5"/>
    <s v="FG-PRI-HBR"/>
    <s v="FG-PRI-HBR-AS-0001"/>
    <s v="PRINCE N BLACK L7"/>
    <s v="CIWH"/>
    <n v="25"/>
    <n v="259467.36363636365"/>
    <n v="6486684.0909090908"/>
  </r>
  <r>
    <x v="5"/>
    <s v="FG-PRI-HBR"/>
    <s v="FG-PRI-HBR-AS-0002"/>
    <s v="PRINCE N BLACK O7"/>
    <s v="CIWH"/>
    <n v="0"/>
    <n v="259467.36363636365"/>
    <n v="0"/>
  </r>
  <r>
    <x v="5"/>
    <s v="FG-PRI-HBR"/>
    <s v="FG-PRI-HBR-AS-0003"/>
    <s v="PRINCE N BLUE L1"/>
    <s v="CIWH"/>
    <n v="368"/>
    <n v="259467.36363636365"/>
    <n v="95483989.818181828"/>
  </r>
  <r>
    <x v="5"/>
    <s v="FG-PRI-HBR"/>
    <s v="FG-PRI-HBR-AS-0005"/>
    <s v="PRINCE N BROWN N4"/>
    <s v="CIWH"/>
    <n v="25"/>
    <n v="259467.36363636365"/>
    <n v="6486684.0909090908"/>
  </r>
  <r>
    <x v="5"/>
    <s v="FG-PRI-HBR"/>
    <s v="FG-PRI-HBR-AS-0009"/>
    <s v="PRINCE N GREEN L6"/>
    <s v="CIWH"/>
    <n v="0"/>
    <n v="259467.36363636365"/>
    <n v="0"/>
  </r>
  <r>
    <x v="5"/>
    <s v="FG-PRI-HBR"/>
    <s v="FG-PRI-HBR-AS-0013"/>
    <s v="PRINCE N RED N3"/>
    <s v="CIWH"/>
    <n v="103"/>
    <n v="259467.36363636365"/>
    <n v="26725138.454545457"/>
  </r>
  <r>
    <x v="5"/>
    <s v="FG-PRI-HBR"/>
    <s v="FG-PRI-HBR-AS-0015"/>
    <s v="PRINCE P BLACK BLUE L1"/>
    <s v="CIWH"/>
    <n v="17"/>
    <n v="259467.36363636365"/>
    <n v="4410945.1818181816"/>
  </r>
  <r>
    <x v="5"/>
    <s v="FG-PRI-HBR"/>
    <s v="FG-PRI-HBR-AS-0026"/>
    <s v="PRINCE P SILVER BLACK L7"/>
    <s v="CIWH"/>
    <n v="7"/>
    <n v="259467.36363636365"/>
    <n v="1816271.5454545454"/>
  </r>
  <r>
    <x v="5"/>
    <s v="FG-PRI-HBR"/>
    <s v="FG-PRI-HBR-AS-0027"/>
    <s v="PRINCE P SILVER BLUE L1"/>
    <s v="CIWH"/>
    <n v="38"/>
    <n v="259467.36363636365"/>
    <n v="9859759.8181818184"/>
  </r>
  <r>
    <x v="5"/>
    <s v="FG-PRI-HBR"/>
    <s v="FG-PRI-HBR-AS-0029"/>
    <s v="PRINCE P SILVER GREEN L6"/>
    <s v="CIWH"/>
    <n v="3"/>
    <n v="259467.36363636365"/>
    <n v="778402.09090909094"/>
  </r>
  <r>
    <x v="5"/>
    <s v="FG-PRI-HBR"/>
    <s v="FG-PRI-HBR-AS-0030"/>
    <s v="PRINCE P SILVER RED N3"/>
    <s v="CIWH"/>
    <n v="12"/>
    <n v="259467.36363636365"/>
    <n v="3113608.3636363638"/>
  </r>
  <r>
    <x v="5"/>
    <s v="FG-PRI-HBR"/>
    <s v="FG-PRI-HBR-AS-0031"/>
    <s v="PRINCE P SILVER GREY L2"/>
    <s v="CIWH"/>
    <n v="1"/>
    <n v="259467.36363636365"/>
    <n v="259467.36363636365"/>
  </r>
  <r>
    <x v="11"/>
    <s v="FG-PUS-DRG"/>
    <s v="FG-PUS-DRG-AS-0004"/>
    <s v="LEMARI LIPAT"/>
    <s v="CIWH"/>
    <n v="0"/>
    <n v="415747.5"/>
    <n v="0"/>
  </r>
  <r>
    <x v="11"/>
    <s v="FG-PUS-DRG"/>
    <s v="FG-PUS-DRG-AS-0043"/>
    <s v="YAMATO NP-N-BLACK PUSKESAD"/>
    <s v="CIWH"/>
    <n v="0"/>
    <n v="415747.5"/>
    <n v="0"/>
  </r>
  <r>
    <x v="6"/>
    <s v="FG-PUS-OTH"/>
    <s v="FG-PUS-OTH-AS-0001"/>
    <s v="FOLDING STEEL RACK"/>
    <s v="CIWH"/>
    <n v="26"/>
    <n v="1499876.7142857143"/>
    <n v="38996794.571428575"/>
  </r>
  <r>
    <x v="6"/>
    <s v="FG-PUS-OTH"/>
    <s v="FG-PUS-OTH-AS-0002"/>
    <s v="AIRMATE FOLDING WARD BED"/>
    <s v="CIWH"/>
    <n v="10"/>
    <n v="1499876.7142857143"/>
    <n v="14998767.142857144"/>
  </r>
  <r>
    <x v="6"/>
    <s v="FG-PUS-OTH"/>
    <s v="FG-PUS-OTH-AS-0003"/>
    <s v="FOLDING STEEL CHAIR"/>
    <s v="CIWH"/>
    <n v="0"/>
    <n v="1499876.7142857143"/>
    <n v="0"/>
  </r>
  <r>
    <x v="6"/>
    <s v="FG-PUS-OTH"/>
    <s v="FG-PUS-OTH-AS-0004"/>
    <s v="AIRMATE FOLDING ICU BED"/>
    <s v="CIWH"/>
    <n v="11"/>
    <n v="1499876.7142857143"/>
    <n v="16498643.857142858"/>
  </r>
  <r>
    <x v="6"/>
    <s v="FG-PUS-OTH"/>
    <s v="FG-PUS-OTH-AS-0005"/>
    <s v="FOLDING STEEL TABLE"/>
    <s v="CIWH"/>
    <n v="19"/>
    <n v="1499876.7142857143"/>
    <n v="28497657.571428571"/>
  </r>
  <r>
    <x v="6"/>
    <s v="FG-PUS-OTH"/>
    <s v="FG-PUS-OTH-AS-0007"/>
    <s v="FOLDING STEEL BEDSIDE TABLE"/>
    <s v="CIWH"/>
    <n v="104"/>
    <n v="1499876.7142857143"/>
    <n v="155987178.2857143"/>
  </r>
  <r>
    <x v="6"/>
    <s v="FG-PUS-OTH"/>
    <s v="FG-PUS-OTH-CP-0001"/>
    <s v="AIRMATE VELBED 30 X 680 X 1890"/>
    <s v="CIWH"/>
    <n v="0"/>
    <n v="1499876.7142857143"/>
    <n v="0"/>
  </r>
  <r>
    <x v="7"/>
    <s v="FG-RAK-STO"/>
    <s v="FG-RAK-STO-AS-0001"/>
    <s v="EXECUTIVE RACK L P BLACK DARK BROWN"/>
    <s v="CIWH"/>
    <n v="43"/>
    <n v="1031358.9090909091"/>
    <n v="44348433.090909086"/>
  </r>
  <r>
    <x v="7"/>
    <s v="FG-RAK-STO"/>
    <s v="FG-RAK-STO-AS-0002"/>
    <s v="EXECUTIVE RACK M P BLACK DARK BROWN"/>
    <s v="CIWH"/>
    <n v="1"/>
    <n v="1031358.9090909091"/>
    <n v="1031358.9090909091"/>
  </r>
  <r>
    <x v="7"/>
    <s v="FG-RAK-STO"/>
    <s v="FG-RAK-STO-AS-0003"/>
    <s v="EXECUTIVE RACK S P BLACK DARK BROWN"/>
    <s v="CIWH"/>
    <n v="1"/>
    <n v="1031358.9090909091"/>
    <n v="1031358.9090909091"/>
  </r>
  <r>
    <x v="7"/>
    <s v="FG-RAK-STO"/>
    <s v="FG-RAK-STO-AS-0004"/>
    <s v="MAPLE RACK L P SILVER MAPLE"/>
    <s v="CIWH"/>
    <n v="25"/>
    <n v="1031358.9090909091"/>
    <n v="25783972.727272727"/>
  </r>
  <r>
    <x v="7"/>
    <s v="FG-RAK-STO"/>
    <s v="FG-RAK-STO-AS-0005"/>
    <s v="MAPLE RACK M P SILVER MAPLE"/>
    <s v="CIWH"/>
    <n v="8"/>
    <n v="1031358.9090909091"/>
    <n v="8250871.2727272725"/>
  </r>
  <r>
    <x v="7"/>
    <s v="FG-RAK-STO"/>
    <s v="FG-RAK-STO-AS-0006"/>
    <s v="MAPLE RACK S P SILVER MAPLE"/>
    <s v="CIWH"/>
    <n v="7"/>
    <n v="1031358.9090909091"/>
    <n v="7219512.3636363633"/>
  </r>
  <r>
    <x v="7"/>
    <s v="FG-RAK-STO"/>
    <s v="FG-RAK-STO-AS-0007"/>
    <s v="GREY RACK L P BLACK GREY"/>
    <s v="CIWH"/>
    <n v="4"/>
    <n v="1031358.9090909091"/>
    <n v="4125435.6363636362"/>
  </r>
  <r>
    <x v="7"/>
    <s v="FG-RAK-STO"/>
    <s v="FG-RAK-STO-AS-0008"/>
    <s v="GREY RACK M P BLACK GREY"/>
    <s v="CIWH"/>
    <n v="1"/>
    <n v="1031358.9090909091"/>
    <n v="1031358.9090909091"/>
  </r>
  <r>
    <x v="7"/>
    <s v="FG-RAK-STO"/>
    <s v="FG-RAK-STO-AS-0009"/>
    <s v="GREY RACK S P BLACK GREY"/>
    <s v="CIWH"/>
    <n v="1"/>
    <n v="1031358.9090909091"/>
    <n v="1031358.9090909091"/>
  </r>
  <r>
    <x v="7"/>
    <s v="FG-RAK-STO"/>
    <s v="FG-RAK-STO-AS-0010"/>
    <s v="MAPLE RACK L HD (120X42X180 CM)"/>
    <s v="CIWH"/>
    <n v="9"/>
    <n v="1031358.9090909091"/>
    <n v="9282230.1818181816"/>
  </r>
  <r>
    <x v="7"/>
    <s v="FG-RAK-STO"/>
    <s v="FG-RAK-STO-AS-0011"/>
    <s v="MAPLE RACK L HD  1267X42X1800"/>
    <s v="CIWH"/>
    <n v="8"/>
    <n v="1031358.9090909091"/>
    <n v="8250871.2727272725"/>
  </r>
  <r>
    <x v="5"/>
    <s v="FG-RIB-HBR"/>
    <s v="FG-RIB-HBR-AS-0001"/>
    <s v="RIBBON P YELLOW YELLOW"/>
    <s v="CIWH"/>
    <n v="165"/>
    <n v="103537"/>
    <n v="17083605"/>
  </r>
  <r>
    <x v="5"/>
    <s v="FG-RIB-HBR"/>
    <s v="FG-RIB-HBR-AS-0002"/>
    <s v="RIBBON P GREY GREY"/>
    <s v="CIWH"/>
    <n v="105"/>
    <n v="103537"/>
    <n v="10871385"/>
  </r>
  <r>
    <x v="5"/>
    <s v="FG-RIB-HBR"/>
    <s v="FG-RIB-HBR-AS-0003"/>
    <s v="RIBBON P BLACK BLACK"/>
    <s v="CIWH"/>
    <n v="12"/>
    <n v="103537"/>
    <n v="1242444"/>
  </r>
  <r>
    <x v="2"/>
    <s v="FG-RIB-SCH"/>
    <s v="FG-RIB-SCH-AS-0001"/>
    <s v="KUMON CHAIR"/>
    <s v="CIWH"/>
    <n v="198"/>
    <n v="86411"/>
    <n v="17109378"/>
  </r>
  <r>
    <x v="6"/>
    <s v="FG-RNY-OTH"/>
    <s v="FG-RNY-OTH-AS-0002"/>
    <s v="RN DS03M (D 3 MANUAL - IVORY)"/>
    <s v="CIWH"/>
    <n v="0"/>
    <n v="3879031"/>
    <n v="0"/>
  </r>
  <r>
    <x v="6"/>
    <s v="FG-RNY-OTH"/>
    <s v="FG-RNY-OTH-AS-0003"/>
    <s v="RN P02H (HR 001)"/>
    <s v="CIWH"/>
    <n v="0"/>
    <n v="3879031"/>
    <n v="0"/>
  </r>
  <r>
    <x v="6"/>
    <s v="FG-RNY-OTH"/>
    <s v="FG-RNY-OTH-AS-0004"/>
    <s v="RN DS02 (FOLDING SIDE RAIL - IVORY)"/>
    <s v="CIWH"/>
    <n v="0"/>
    <n v="3879031"/>
    <n v="0"/>
  </r>
  <r>
    <x v="6"/>
    <s v="FG-RNY-OTH"/>
    <s v="FG-RNY-OTH-AS-0009"/>
    <s v="RN DS01M (CB 135D RNY - IVORY)"/>
    <s v="CIWH"/>
    <n v="0"/>
    <n v="3879031"/>
    <n v="0"/>
  </r>
  <r>
    <x v="6"/>
    <s v="FG-RNY-OTH"/>
    <s v="FG-RNY-OTH-AS-0016"/>
    <s v="MATRASS CPRO COVER NAVY"/>
    <s v="CIWH"/>
    <n v="0"/>
    <n v="3879031"/>
    <n v="0"/>
  </r>
  <r>
    <x v="6"/>
    <s v="FG-RNY-OTH"/>
    <s v="FG-RNY-OTH-AS-0022"/>
    <s v="MTRS AIRMT WARDBED+BTM FRAME 186X67X6"/>
    <s v="CIWH"/>
    <n v="0"/>
    <n v="3879031"/>
    <n v="0"/>
  </r>
  <r>
    <x v="6"/>
    <s v="FG-RNY-OTH"/>
    <s v="FG-RNY-OTH-AS-0023"/>
    <s v="MTRS AIRMT ICUBED+BTM FRAME 186X67X6"/>
    <s v="CIWH"/>
    <n v="0"/>
    <n v="3879031"/>
    <n v="0"/>
  </r>
  <r>
    <x v="13"/>
    <s v="FG-ROL-ROL"/>
    <s v="FG-ROL-ROL-AS-0002"/>
    <s v="ROLLAND BNC 05 DARK BROWN"/>
    <s v="CIWH"/>
    <n v="0"/>
    <n v="553211"/>
    <n v="0"/>
  </r>
  <r>
    <x v="13"/>
    <s v="FG-ROL-ROL"/>
    <s v="FG-ROL-ROL-AS-0004"/>
    <s v="ROLLAND BNC 05BK BLACK"/>
    <s v="CIWH"/>
    <n v="0"/>
    <n v="553211"/>
    <n v="0"/>
  </r>
  <r>
    <x v="13"/>
    <s v="FG-ROL-ROL"/>
    <s v="FG-ROL-ROL-AS-0005"/>
    <s v="ROLLAND BNC 05 WH WHITE"/>
    <s v="CIWH"/>
    <n v="0"/>
    <n v="553211"/>
    <n v="0"/>
  </r>
  <r>
    <x v="13"/>
    <s v="FG-ROL-ROL"/>
    <s v="FG-ROL-ROL-AS-0006"/>
    <s v="ROLLAND BNC 05 NB LIGHT BROWN"/>
    <s v="CIWH"/>
    <n v="0"/>
    <n v="553211"/>
    <n v="0"/>
  </r>
  <r>
    <x v="13"/>
    <s v="FG-ROL-ROL"/>
    <s v="FG-ROL-ROL-AS-0008"/>
    <s v="ROLAND BNC-05-IV BROKEN WHITE"/>
    <s v="CIWH"/>
    <n v="0"/>
    <n v="553211"/>
    <n v="0"/>
  </r>
  <r>
    <x v="13"/>
    <s v="FG-ROL-ROL"/>
    <s v="FG-ROL-ROL-AS-0009"/>
    <s v="ROLAND BNC-05-LA LIGHT BROWN"/>
    <s v="CIWH"/>
    <n v="0"/>
    <n v="553211"/>
    <n v="0"/>
  </r>
  <r>
    <x v="13"/>
    <s v="FG-ROL-ROL"/>
    <s v="FG-ROL-ROL-AS-0010"/>
    <s v="ROLLAND BNC 05 BK BLACK (MY)"/>
    <s v="CIWH"/>
    <n v="125"/>
    <n v="553211"/>
    <n v="69151375"/>
  </r>
  <r>
    <x v="13"/>
    <s v="FG-ROL-ROL"/>
    <s v="FG-ROL-ROL-AS-0011"/>
    <s v="ROLLAND BNC 05 DARK BROWN (MY)"/>
    <s v="CIWH"/>
    <n v="224"/>
    <n v="553211"/>
    <n v="123919264"/>
  </r>
  <r>
    <x v="13"/>
    <s v="FG-ROL-ROL"/>
    <s v="FG-ROL-ROL-AS-0012"/>
    <s v="ROLLAND BNC 05 WH WHITE (MY)"/>
    <s v="CIWH"/>
    <n v="56"/>
    <n v="553211"/>
    <n v="30979816"/>
  </r>
  <r>
    <x v="13"/>
    <s v="FG-ROL-ROL"/>
    <s v="FG-ROL-ROL-AS-0013"/>
    <s v="ROLAND BNC 05 LA LIGHT BROWN (MY)"/>
    <s v="CIWH"/>
    <n v="0"/>
    <n v="553211"/>
    <n v="0"/>
  </r>
  <r>
    <x v="5"/>
    <s v="FG-SAK-HBR"/>
    <s v="FG-SAK-HBR-AS-0001"/>
    <s v="SAKATA N BLUE L1"/>
    <s v="CIWH"/>
    <n v="0"/>
    <n v="285705.40000000002"/>
    <n v="0"/>
  </r>
  <r>
    <x v="5"/>
    <s v="FG-SAK-HBR"/>
    <s v="FG-SAK-HBR-AS-0003"/>
    <s v="SAKATA N BLACK L7"/>
    <s v="CIWH"/>
    <n v="0"/>
    <n v="285705.40000000002"/>
    <n v="0"/>
  </r>
  <r>
    <x v="5"/>
    <s v="FG-SAK-HBR"/>
    <s v="FG-SAK-HBR-AS-0004"/>
    <s v="SAKATA N BROWN N4"/>
    <s v="CIWH"/>
    <n v="1"/>
    <n v="285705.40000000002"/>
    <n v="285705.40000000002"/>
  </r>
  <r>
    <x v="5"/>
    <s v="FG-SAK-HBR"/>
    <s v="FG-SAK-HBR-AS-0005"/>
    <s v="SAKATA N CREAM N5"/>
    <s v="CIWH"/>
    <n v="3"/>
    <n v="285705.40000000002"/>
    <n v="857116.20000000007"/>
  </r>
  <r>
    <x v="5"/>
    <s v="FG-SAK-HBR"/>
    <s v="FG-SAK-HBR-AS-0010"/>
    <s v="SAKATA N BLACK O7"/>
    <s v="CIWH"/>
    <n v="0"/>
    <n v="285705.40000000002"/>
    <n v="0"/>
  </r>
  <r>
    <x v="5"/>
    <s v="FG-SAK-HBR"/>
    <s v="FG-SAK-HBR-AS-0011"/>
    <s v="SAKATA N BLUE O1"/>
    <s v="CIWH"/>
    <n v="0"/>
    <n v="285705.40000000002"/>
    <n v="0"/>
  </r>
  <r>
    <x v="5"/>
    <s v="FG-SAK-HBR"/>
    <s v="FG-SAK-HBR-AS-0015"/>
    <s v="SAKATA N GREY L2"/>
    <s v="CIWH"/>
    <n v="0"/>
    <n v="285705.40000000002"/>
    <n v="0"/>
  </r>
  <r>
    <x v="5"/>
    <s v="FG-SAK-HBR"/>
    <s v="FG-SAK-HBR-AS-0019"/>
    <s v="SAKATA N RED N3"/>
    <s v="CIWH"/>
    <n v="0"/>
    <n v="285705.40000000002"/>
    <n v="0"/>
  </r>
  <r>
    <x v="5"/>
    <s v="FG-SAK-HBR"/>
    <s v="FG-SAK-HBR-AS-0039"/>
    <s v="SAKATA P BLACK RED N3"/>
    <s v="CIWH"/>
    <n v="1"/>
    <n v="285705.40000000002"/>
    <n v="285705.40000000002"/>
  </r>
  <r>
    <x v="5"/>
    <s v="FG-SAM-HBR"/>
    <s v="FG-SAM-HBR-AS-0001"/>
    <s v="SAM P GREY GREY"/>
    <s v="CIWH"/>
    <n v="346"/>
    <n v="156370.75"/>
    <n v="54104279.5"/>
  </r>
  <r>
    <x v="5"/>
    <s v="FG-SAM-HBR"/>
    <s v="FG-SAM-HBR-AS-0002"/>
    <s v="SAM P SILVER SILVER"/>
    <s v="CIWH"/>
    <n v="0"/>
    <n v="156370.75"/>
    <n v="0"/>
  </r>
  <r>
    <x v="5"/>
    <s v="FG-SAM-HBR"/>
    <s v="FG-SAM-HBR-AS-0003"/>
    <s v="SAM P WHITE WHITE"/>
    <s v="CIWH"/>
    <n v="19"/>
    <n v="156370.75"/>
    <n v="2971044.25"/>
  </r>
  <r>
    <x v="5"/>
    <s v="FG-SAM-HBR"/>
    <s v="FG-SAM-HBR-AS-0004"/>
    <s v="SAM P ORANGE ORANGE"/>
    <s v="CIWH"/>
    <n v="12"/>
    <n v="156370.75"/>
    <n v="1876449"/>
  </r>
  <r>
    <x v="5"/>
    <s v="FG-SAM-HBR"/>
    <s v="FG-SAM-HBR-AS-0005"/>
    <s v="SAM P BLACK BLACK"/>
    <s v="CIWH"/>
    <n v="0"/>
    <n v="156370.75"/>
    <n v="0"/>
  </r>
  <r>
    <x v="5"/>
    <s v="FG-SAN-HBR"/>
    <s v="FG-SAN-HBR-AS-0001"/>
    <s v="SANKEI C-350 P GREY BLUE O1"/>
    <s v="CIWH"/>
    <n v="2"/>
    <n v="263179.58333333331"/>
    <n v="526359.16666666663"/>
  </r>
  <r>
    <x v="5"/>
    <s v="FG-SAN-HBR"/>
    <s v="FG-SAN-HBR-AS-0003"/>
    <s v="SANKEI C-350 P GREY GREEN O6"/>
    <s v="CIWH"/>
    <n v="1"/>
    <n v="263179.58333333331"/>
    <n v="263179.58333333331"/>
  </r>
  <r>
    <x v="5"/>
    <s v="FG-SAN-HBR"/>
    <s v="FG-SAN-HBR-AS-0004"/>
    <s v="SANKEI C-350 P GREY BLACK O7"/>
    <s v="CIWH"/>
    <n v="1"/>
    <n v="263179.58333333331"/>
    <n v="263179.58333333331"/>
  </r>
  <r>
    <x v="5"/>
    <s v="FG-SAN-HBR"/>
    <s v="FG-SAN-HBR-AS-0005"/>
    <s v="SANKEI C-350 CASTER P GREY BLUE O1"/>
    <s v="CIWH"/>
    <n v="2"/>
    <n v="263179.58333333331"/>
    <n v="526359.16666666663"/>
  </r>
  <r>
    <x v="5"/>
    <s v="FG-SAN-HBR"/>
    <s v="FG-SAN-HBR-AS-0008"/>
    <s v="SANKEI C-350 CASTER P GREY BLACK O7"/>
    <s v="CIWH"/>
    <n v="0"/>
    <n v="263179.58333333331"/>
    <n v="0"/>
  </r>
  <r>
    <x v="5"/>
    <s v="FG-SAN-HBR"/>
    <s v="FG-SAN-HBR-AS-0016"/>
    <s v="SANKEI C-350 P GREY BROWN N4"/>
    <s v="CIWH"/>
    <n v="2"/>
    <n v="263179.58333333331"/>
    <n v="526359.16666666663"/>
  </r>
  <r>
    <x v="5"/>
    <s v="FG-SAN-HBR"/>
    <s v="FG-SAN-HBR-AS-0019"/>
    <s v="SANKEI C 371 P SILVER BLACK L7"/>
    <s v="CIWH"/>
    <n v="0"/>
    <n v="263179.58333333331"/>
    <n v="0"/>
  </r>
  <r>
    <x v="5"/>
    <s v="FG-SAN-HBR"/>
    <s v="FG-SAN-HBR-AS-0024"/>
    <s v="SANKEI C 371 P SILVER BROWN N4"/>
    <s v="CIWH"/>
    <n v="0"/>
    <n v="263179.58333333331"/>
    <n v="0"/>
  </r>
  <r>
    <x v="5"/>
    <s v="FG-SAN-HBR"/>
    <s v="FG-SAN-HBR-AS-0028"/>
    <s v="SANKEI C 371 P SILVER GREY L2"/>
    <s v="CIWH"/>
    <n v="0"/>
    <n v="263179.58333333331"/>
    <n v="0"/>
  </r>
  <r>
    <x v="5"/>
    <s v="FG-SAN-HBR"/>
    <s v="FG-SAN-HBR-AS-0030"/>
    <s v="SANKEI C 371 P SILVER RED N3"/>
    <s v="CIWH"/>
    <n v="1"/>
    <n v="263179.58333333331"/>
    <n v="263179.58333333331"/>
  </r>
  <r>
    <x v="5"/>
    <s v="FG-SAN-HBR"/>
    <s v="FG-SAN-HBR-AS-0031"/>
    <s v="SANKEI C 371 P SILVER RED W3"/>
    <s v="CIWH"/>
    <n v="0"/>
    <n v="263179.58333333331"/>
    <n v="0"/>
  </r>
  <r>
    <x v="5"/>
    <s v="FG-SAN-HBR"/>
    <s v="FG-SAN-HBR-AS-0035"/>
    <s v="SANKEI C 395 N BLUE"/>
    <s v="CIWH"/>
    <n v="65"/>
    <n v="263179.58333333331"/>
    <n v="17106672.916666664"/>
  </r>
  <r>
    <x v="5"/>
    <s v="FG-SAN-HBR"/>
    <s v="FG-SAN-HBR-AS-0036"/>
    <s v="SANKEI C 395 N GREY"/>
    <s v="CIWH"/>
    <n v="4"/>
    <n v="263179.58333333331"/>
    <n v="1052718.3333333333"/>
  </r>
  <r>
    <x v="5"/>
    <s v="FG-SAN-HBR"/>
    <s v="FG-SAN-HBR-AS-0037"/>
    <s v="SANKEI C 395 N ORANGE"/>
    <s v="CIWH"/>
    <n v="21"/>
    <n v="263179.58333333331"/>
    <n v="5526771.25"/>
  </r>
  <r>
    <x v="5"/>
    <s v="FG-SAN-HBR"/>
    <s v="FG-SAN-HBR-AS-0038"/>
    <s v="SANKEI C 395 N RED"/>
    <s v="CIWH"/>
    <n v="7"/>
    <n v="263179.58333333331"/>
    <n v="1842257.0833333333"/>
  </r>
  <r>
    <x v="5"/>
    <s v="FG-SAN-HBR"/>
    <s v="FG-SAN-HBR-AS-0039"/>
    <s v="SANKEI C 395 N WHITE"/>
    <s v="CIWH"/>
    <n v="7"/>
    <n v="263179.58333333331"/>
    <n v="1842257.0833333333"/>
  </r>
  <r>
    <x v="5"/>
    <s v="FG-SAN-HBR"/>
    <s v="FG-SAN-HBR-AS-0040"/>
    <s v="SANKEI C-350 P GREY BLUE L1"/>
    <s v="CIWH"/>
    <n v="0"/>
    <n v="263179.58333333331"/>
    <n v="0"/>
  </r>
  <r>
    <x v="5"/>
    <s v="FG-SAN-HBR"/>
    <s v="FG-SAN-HBR-AS-0041"/>
    <s v="SANKEI C-350 CASTER P GREY BLUE L1"/>
    <s v="CIWH"/>
    <n v="3"/>
    <n v="263179.58333333331"/>
    <n v="789538.75"/>
  </r>
  <r>
    <x v="5"/>
    <s v="FG-SAN-HBR"/>
    <s v="FG-SAN-HBR-AS-0042"/>
    <s v="SANKEI C 371 P SILVER GREY Y2"/>
    <s v="CIWH"/>
    <n v="0"/>
    <n v="263179.58333333331"/>
    <n v="0"/>
  </r>
  <r>
    <x v="2"/>
    <s v="FG-SHI-SCH"/>
    <s v="FG-SHI-SCH-AS-0001"/>
    <s v="SHIRO W 1218"/>
    <s v="CIWH"/>
    <n v="78"/>
    <n v="885481"/>
    <n v="69067518"/>
  </r>
  <r>
    <x v="2"/>
    <s v="FG-SHI-SCH"/>
    <s v="FG-SHI-SCH-AS-0002"/>
    <s v="SHIRO W 1224"/>
    <s v="CIWH"/>
    <n v="0"/>
    <n v="885481"/>
    <n v="0"/>
  </r>
  <r>
    <x v="2"/>
    <s v="FG-SHI-SCH"/>
    <s v="FG-SHI-SCH-AS-0003"/>
    <s v="SHIRO WS 1218 BLACK"/>
    <s v="CIWH"/>
    <n v="23"/>
    <n v="885481"/>
    <n v="20366063"/>
  </r>
  <r>
    <x v="2"/>
    <s v="FG-SHI-SCH"/>
    <s v="FG-SHI-SCH-AS-0004"/>
    <s v="SHIRO WS 1224 BLACK"/>
    <s v="CIWH"/>
    <n v="21"/>
    <n v="885481"/>
    <n v="18595101"/>
  </r>
  <r>
    <x v="2"/>
    <s v="FG-SHI-SCH"/>
    <s v="FG-SHI-SCH-SD-0001"/>
    <s v="SHIRO WS 1224 MAGNETIC"/>
    <s v="CIWH"/>
    <n v="0"/>
    <n v="885481"/>
    <n v="0"/>
  </r>
  <r>
    <x v="2"/>
    <s v="FG-SHI-SCH"/>
    <s v="FG-SHI-SCH-SD-0002"/>
    <s v="SHIRO W 1224 MAGNETIC"/>
    <s v="CIWH"/>
    <n v="0"/>
    <n v="885481"/>
    <n v="0"/>
  </r>
  <r>
    <x v="2"/>
    <s v="FG-SHI-SCH"/>
    <s v="FG-SHI-SCH-SD-0003"/>
    <s v="SHIRO W 1218 MAGNETIC"/>
    <s v="CIWH"/>
    <n v="0"/>
    <n v="885481"/>
    <n v="0"/>
  </r>
  <r>
    <x v="5"/>
    <s v="FG-SHO-HBR"/>
    <s v="FG-SHO-HBR-AS-0001"/>
    <s v="SOHO T 7575 P LIGHT GREY GREY"/>
    <s v="CIWH"/>
    <n v="48"/>
    <n v="575899.5"/>
    <n v="27643176"/>
  </r>
  <r>
    <x v="5"/>
    <s v="FG-SHO-HBR"/>
    <s v="FG-SHO-HBR-AS-0002"/>
    <s v="SOHO T 7575 P IVORY MAPLE"/>
    <s v="CIWH"/>
    <n v="5"/>
    <n v="575899.5"/>
    <n v="2879497.5"/>
  </r>
  <r>
    <x v="5"/>
    <s v="FG-SHO-HBR"/>
    <s v="FG-SHO-HBR-AS-0003"/>
    <s v="T 6012 P BLACK KOTATSU BROWN"/>
    <s v="CIWH"/>
    <n v="0"/>
    <n v="575899.5"/>
    <n v="0"/>
  </r>
  <r>
    <x v="2"/>
    <s v="FG-SHO-SCH"/>
    <s v="FG-SHO-SCH-AS-0003"/>
    <s v="SOHO T 5512 SILVER MAPLE"/>
    <s v="CIWH"/>
    <n v="1"/>
    <n v="535955"/>
    <n v="535955"/>
  </r>
  <r>
    <x v="2"/>
    <s v="FG-SHO-SCH"/>
    <s v="FG-SHO-SCH-AS-0004"/>
    <s v="SOHO T 5512 P GREY GREY"/>
    <s v="CIWH"/>
    <n v="0"/>
    <n v="535955"/>
    <n v="0"/>
  </r>
  <r>
    <x v="2"/>
    <s v="FG-SHO-SCH"/>
    <s v="FG-SHO-SCH-AS-0005"/>
    <s v="SOHO T 5512 P IVORY MAPLE"/>
    <s v="CIWH"/>
    <n v="9"/>
    <n v="535955"/>
    <n v="4823595"/>
  </r>
  <r>
    <x v="2"/>
    <s v="FG-SHO-SCH"/>
    <s v="FG-SHO-SCH-AS-0006"/>
    <s v="SOHO T 7012 CUSTOME MEJA GAMBAR"/>
    <s v="CIWH"/>
    <n v="0"/>
    <n v="535955"/>
    <n v="0"/>
  </r>
  <r>
    <x v="2"/>
    <s v="FG-SHO-SCH"/>
    <s v="FG-SHO-SCH-AS-0007"/>
    <s v="T 5512 COSTUM 1200X600X520 P YELLOW"/>
    <s v="CIWH"/>
    <n v="0"/>
    <n v="535955"/>
    <n v="0"/>
  </r>
  <r>
    <x v="2"/>
    <s v="FG-SHO-SCH"/>
    <s v="FG-SHO-SCH-AS-0008"/>
    <s v="T 5512 COSTUM 1200X600X520 P LIGHT BLUE"/>
    <s v="CIWH"/>
    <n v="0"/>
    <n v="535955"/>
    <n v="0"/>
  </r>
  <r>
    <x v="7"/>
    <s v="FG-SHO-STO"/>
    <s v="FG-SHO-STO-SD-0001"/>
    <s v="SOHO 7012 MAPLE"/>
    <s v="CIWH"/>
    <n v="1"/>
    <n v="748504.33333333337"/>
    <n v="748504.33333333337"/>
  </r>
  <r>
    <x v="7"/>
    <s v="FG-SHO-STO"/>
    <s v="FG-SHO-STO-SD-0002"/>
    <s v="SOHO 7012 GRAY"/>
    <s v="CIWH"/>
    <n v="0"/>
    <n v="748504.33333333337"/>
    <n v="0"/>
  </r>
  <r>
    <x v="7"/>
    <s v="FG-SHO-STO"/>
    <s v="FG-SHO-STO-SD-0003"/>
    <s v="SOHO 7090 MAPLE"/>
    <s v="CIWH"/>
    <n v="0"/>
    <n v="748504.33333333337"/>
    <n v="0"/>
  </r>
  <r>
    <x v="7"/>
    <s v="FG-SHO-STO"/>
    <s v="FG-SHO-STO-SD-0004"/>
    <s v="SOHO 7090 GRAY"/>
    <s v="CIWH"/>
    <n v="2"/>
    <n v="748504.33333333337"/>
    <n v="1497008.6666666667"/>
  </r>
  <r>
    <x v="0"/>
    <s v="FG-SHO-WNM"/>
    <s v="FG-SHO-WNM-AS-0001"/>
    <s v="SOHO T 7012 SILVER TABLE GREY"/>
    <s v="CIWH"/>
    <n v="16"/>
    <n v="665944.66666666663"/>
    <n v="10655114.666666666"/>
  </r>
  <r>
    <x v="0"/>
    <s v="FG-SHO-WNM"/>
    <s v="FG-SHO-WNM-AS-0002"/>
    <s v="SOHO T 7012 SILVER TABLE MAPLE"/>
    <s v="CIWH"/>
    <n v="13"/>
    <n v="665944.66666666663"/>
    <n v="8657280.666666666"/>
  </r>
  <r>
    <x v="0"/>
    <s v="FG-SHO-WNM"/>
    <s v="FG-SHO-WNM-AS-0003"/>
    <s v="SOHO T 7014 L SILVER GREY"/>
    <s v="CIWH"/>
    <n v="0"/>
    <n v="665944.66666666663"/>
    <n v="0"/>
  </r>
  <r>
    <x v="0"/>
    <s v="FG-SHO-WNM"/>
    <s v="FG-SHO-WNM-AS-0004"/>
    <s v="SOHO T 7014 L SILVER MAPLE"/>
    <s v="CIWH"/>
    <n v="0"/>
    <n v="665944.66666666663"/>
    <n v="0"/>
  </r>
  <r>
    <x v="0"/>
    <s v="FG-SHO-WNM"/>
    <s v="FG-SHO-WNM-AS-0005"/>
    <s v="SOHO T 7014 R SILVER GREY SILVER GREY"/>
    <s v="CIWH"/>
    <n v="5"/>
    <n v="665944.66666666663"/>
    <n v="3329723.333333333"/>
  </r>
  <r>
    <x v="0"/>
    <s v="FG-SHO-WNM"/>
    <s v="FG-SHO-WNM-AS-0006"/>
    <s v="SOHO T 7014 R SILVER MAPLE"/>
    <s v="CIWH"/>
    <n v="0"/>
    <n v="665944.66666666663"/>
    <n v="0"/>
  </r>
  <r>
    <x v="0"/>
    <s v="FG-SHO-WNM"/>
    <s v="FG-SHO-WNM-AS-0008"/>
    <s v="SOHO T 7014 SILVER MAPLE"/>
    <s v="CIWH"/>
    <n v="0"/>
    <n v="665944.66666666663"/>
    <n v="0"/>
  </r>
  <r>
    <x v="0"/>
    <s v="FG-SHO-WNM"/>
    <s v="FG-SHO-WNM-AS-0009"/>
    <s v="SOHO T 7575 IVORY MAPLE"/>
    <s v="CIWH"/>
    <n v="0"/>
    <n v="665944.66666666663"/>
    <n v="0"/>
  </r>
  <r>
    <x v="0"/>
    <s v="FG-SHO-WNM"/>
    <s v="FG-SHO-WNM-AS-0010"/>
    <s v="SOHO T 7575 P SILVER  GREY"/>
    <s v="CIWH"/>
    <n v="0"/>
    <n v="665944.66666666663"/>
    <n v="0"/>
  </r>
  <r>
    <x v="0"/>
    <s v="FG-SHO-WNM"/>
    <s v="FG-SHO-WNM-AS-0012"/>
    <s v="SOHO T 7012 P IVORY MAPLE"/>
    <s v="CIWH"/>
    <n v="135"/>
    <n v="665944.66666666663"/>
    <n v="89902530"/>
  </r>
  <r>
    <x v="0"/>
    <s v="FG-SHO-WNM"/>
    <s v="FG-SHO-WNM-AS-0013"/>
    <s v="SOHO T 7012 P IVORY MAPLE FB"/>
    <s v="CIWH"/>
    <n v="0"/>
    <n v="665944.66666666663"/>
    <n v="0"/>
  </r>
  <r>
    <x v="0"/>
    <s v="FG-SHO-WNM"/>
    <s v="FG-SHO-WNM-AS-0014"/>
    <s v="T-1010 P LIGHT GREY GREY"/>
    <s v="CIWH"/>
    <n v="18"/>
    <n v="665944.66666666663"/>
    <n v="11987004"/>
  </r>
  <r>
    <x v="0"/>
    <s v="FG-SHO-WNM"/>
    <s v="FG-SHO-WNM-AS-0015"/>
    <s v="T-1010 P IVORY MAPLE"/>
    <s v="CIWH"/>
    <n v="43"/>
    <n v="665944.66666666663"/>
    <n v="28635620.666666664"/>
  </r>
  <r>
    <x v="0"/>
    <s v="FG-SHO-WNM"/>
    <s v="FG-SHO-WNM-AS-0017"/>
    <s v="SOHO T 7014 SILVER GREY"/>
    <s v="CIWH"/>
    <n v="0"/>
    <n v="665944.66666666663"/>
    <n v="0"/>
  </r>
  <r>
    <x v="0"/>
    <s v="FG-SHO-WNM"/>
    <s v="FG-SHO-WNM-AS-0018"/>
    <s v="SOHO T 7012 TANPA LUBANG MAPLE"/>
    <s v="CIWH"/>
    <n v="1"/>
    <n v="665944.66666666663"/>
    <n v="665944.66666666663"/>
  </r>
  <r>
    <x v="0"/>
    <s v="FG-SHO-WNM"/>
    <s v="FG-SHO-WNM-AS-0019"/>
    <s v="SOHO T 7012 P WHITE MAPLE"/>
    <s v="CIWH"/>
    <n v="0"/>
    <n v="665944.66666666663"/>
    <n v="0"/>
  </r>
  <r>
    <x v="0"/>
    <s v="FG-SHO-WNM"/>
    <s v="FG-SHO-WNM-AS-0020"/>
    <s v="SOHO T 7575 P DARK BROWN MAPLE"/>
    <s v="CIWH"/>
    <n v="0"/>
    <n v="665944.66666666663"/>
    <n v="0"/>
  </r>
  <r>
    <x v="0"/>
    <s v="FG-SHO-WNM"/>
    <s v="FG-SHO-WNM-AS-0021"/>
    <s v="SOHO T 7012 FB  P IVORY MAPLE"/>
    <s v="CIWH"/>
    <n v="0"/>
    <n v="665944.66666666663"/>
    <n v="0"/>
  </r>
  <r>
    <x v="0"/>
    <s v="FG-SHO-WNM"/>
    <s v="FG-SHO-WNM-AS-0022"/>
    <s v="T-1010 P IVORY BROWN"/>
    <s v="CIWH"/>
    <n v="0"/>
    <n v="665944.66666666663"/>
    <n v="0"/>
  </r>
  <r>
    <x v="0"/>
    <s v="FG-SHO-WNM"/>
    <s v="FG-SHO-WNM-AS-0024"/>
    <s v="T7012 1800X750X750 P WHT AICA 14073"/>
    <s v="CIWH"/>
    <n v="0"/>
    <n v="665944.66666666663"/>
    <n v="0"/>
  </r>
  <r>
    <x v="0"/>
    <s v="FG-SHO-WNM"/>
    <s v="FG-SHO-WNM-AS-0025"/>
    <s v="T7012 1400X750X750 P WHT AICA 14073"/>
    <s v="CIWH"/>
    <n v="0"/>
    <n v="665944.66666666663"/>
    <n v="0"/>
  </r>
  <r>
    <x v="0"/>
    <s v="FG-SHO-WNM"/>
    <s v="FG-SHO-WNM-AS-0026"/>
    <s v="T7012 1200X750X750 P WHT AICA 14073"/>
    <s v="CIWH"/>
    <n v="0"/>
    <n v="665944.66666666663"/>
    <n v="0"/>
  </r>
  <r>
    <x v="0"/>
    <s v="FG-SHO-WNM"/>
    <s v="FG-SHO-WNM-AS-0027"/>
    <s v="T7012 1200X600X750 P WHT AICA 14073"/>
    <s v="CIWH"/>
    <n v="0"/>
    <n v="665944.66666666663"/>
    <n v="0"/>
  </r>
  <r>
    <x v="0"/>
    <s v="FG-SHO-WNM"/>
    <s v="FG-SHO-WNM-AS-0028"/>
    <s v="T7012 1400X700X750 P BLCK AICA 14108"/>
    <s v="CIWH"/>
    <n v="0"/>
    <n v="665944.66666666663"/>
    <n v="0"/>
  </r>
  <r>
    <x v="0"/>
    <s v="FG-SHO-WNM"/>
    <s v="FG-SHO-WNM-AS-0029"/>
    <s v="SOHO T 7575 750X750X750 AICA 14073"/>
    <s v="CIWH"/>
    <n v="0"/>
    <n v="665944.66666666663"/>
    <n v="0"/>
  </r>
  <r>
    <x v="0"/>
    <s v="FG-SHO-WNM"/>
    <s v="FG-SHO-WNM-AS-0030"/>
    <s v="T7012 2300X600X750 P WHT AICA 14073"/>
    <s v="CIWH"/>
    <n v="0"/>
    <n v="665944.66666666663"/>
    <n v="0"/>
  </r>
  <r>
    <x v="0"/>
    <s v="FG-SHO-WNM"/>
    <s v="FG-SHO-WNM-AS-0032"/>
    <s v="SOHO T 7014 P IVORY MAPLE"/>
    <s v="CIWH"/>
    <n v="0"/>
    <n v="665944.66666666663"/>
    <n v="0"/>
  </r>
  <r>
    <x v="10"/>
    <s v="FG-SMR-NSB"/>
    <s v="FG-SMR-NSB-CP-0001"/>
    <s v="MATRASS CPRO BLUE NAVY SAMATOR"/>
    <s v="CIWH"/>
    <n v="0"/>
    <n v="942960"/>
    <n v="0"/>
  </r>
  <r>
    <x v="1"/>
    <s v="FG-SMS-LPS"/>
    <s v="FG-SMS-LPS-AS-0001"/>
    <s v="KURSI TUNGGU SAMSUNG N 3 SEAT"/>
    <s v="CIWH"/>
    <n v="0"/>
    <n v="5906957"/>
    <n v="0"/>
  </r>
  <r>
    <x v="1"/>
    <s v="FG-SOF-LPS"/>
    <s v="FG-SOF-LPS-AS-0004"/>
    <s v="SOFA FUJI SS P SILVER RED SO3"/>
    <s v="CIWH"/>
    <n v="1"/>
    <n v="1359153.2727272727"/>
    <n v="1359153.2727272727"/>
  </r>
  <r>
    <x v="1"/>
    <s v="FG-SOF-LPS"/>
    <s v="FG-SOF-LPS-AS-0005"/>
    <s v="SOFA FUJI SS P SILVER BLACK SO7"/>
    <s v="CIWH"/>
    <n v="3"/>
    <n v="1359153.2727272727"/>
    <n v="4077459.8181818184"/>
  </r>
  <r>
    <x v="1"/>
    <s v="FG-SOF-LPS"/>
    <s v="FG-SOF-LPS-AS-0008"/>
    <s v="SOFA ASO DS P SILVER BLACK SO7"/>
    <s v="CIWH"/>
    <n v="39"/>
    <n v="1359153.2727272727"/>
    <n v="53006977.636363633"/>
  </r>
  <r>
    <x v="1"/>
    <s v="FG-SOF-LPS"/>
    <s v="FG-SOF-LPS-AS-0010"/>
    <s v="SOFA ASO SS P SILVER BLACK SO7"/>
    <s v="CIWH"/>
    <n v="7"/>
    <n v="1359153.2727272727"/>
    <n v="9514072.9090909082"/>
  </r>
  <r>
    <x v="1"/>
    <s v="FG-SOF-LPS"/>
    <s v="FG-SOF-LPS-SD-0001"/>
    <s v="SOFA FUJI DS P SILVER RED SO3"/>
    <s v="CIWH"/>
    <n v="17"/>
    <n v="1359153.2727272727"/>
    <n v="23105605.636363637"/>
  </r>
  <r>
    <x v="1"/>
    <s v="FG-SOF-LPS"/>
    <s v="FG-SOF-LPS-SD-0002"/>
    <s v="SOFA FUJI DS P SILVER BLACK SO7"/>
    <s v="CIWH"/>
    <n v="14"/>
    <n v="1359153.2727272727"/>
    <n v="19028145.818181816"/>
  </r>
  <r>
    <x v="1"/>
    <s v="FG-SOF-LPS"/>
    <s v="FG-SOF-LPS-SD-0003"/>
    <s v="SOFA FUJI DS P SILVER WHITE SO10"/>
    <s v="CIWH"/>
    <n v="0"/>
    <n v="1359153.2727272727"/>
    <n v="0"/>
  </r>
  <r>
    <x v="1"/>
    <s v="FG-SOF-LPS"/>
    <s v="FG-SOF-LPS-SD-0004"/>
    <s v="SOFA FUJI SS P SILVER RED SO3"/>
    <s v="CIWH"/>
    <n v="0"/>
    <n v="1359153.2727272727"/>
    <n v="0"/>
  </r>
  <r>
    <x v="1"/>
    <s v="FG-SOF-LPS"/>
    <s v="FG-SOF-LPS-SD-0005"/>
    <s v="SOFA FUJI SS P SILVER BLACK SO7"/>
    <s v="CIWH"/>
    <n v="3"/>
    <n v="1359153.2727272727"/>
    <n v="4077459.8181818184"/>
  </r>
  <r>
    <x v="1"/>
    <s v="FG-SOF-LPS"/>
    <s v="FG-SOF-LPS-SD-0006"/>
    <s v="SOFA FUJI SS P SILVER WHITE SO10"/>
    <s v="CIWH"/>
    <n v="0"/>
    <n v="1359153.2727272727"/>
    <n v="0"/>
  </r>
  <r>
    <x v="1"/>
    <s v="FG-SOF-LPS"/>
    <s v="FG-SOF-LPS-SD-0007"/>
    <s v="SOFA ASO DS P BLACK RED SO3"/>
    <s v="CIWH"/>
    <n v="0"/>
    <n v="1359153.2727272727"/>
    <n v="0"/>
  </r>
  <r>
    <x v="1"/>
    <s v="FG-SOF-LPS"/>
    <s v="FG-SOF-LPS-SD-0008"/>
    <s v="SOFA ASO DS P BLACK BLACK SO7"/>
    <s v="CIWH"/>
    <n v="9"/>
    <n v="1359153.2727272727"/>
    <n v="12232379.454545455"/>
  </r>
  <r>
    <x v="1"/>
    <s v="FG-SOF-LPS"/>
    <s v="FG-SOF-LPS-SD-0009"/>
    <s v="SOFA ASO SS P BLACK RED SO3"/>
    <s v="CIWH"/>
    <n v="7"/>
    <n v="1359153.2727272727"/>
    <n v="9514072.9090909082"/>
  </r>
  <r>
    <x v="1"/>
    <s v="FG-SOF-LPS"/>
    <s v="FG-SOF-LPS-SD-0010"/>
    <s v="SOFA ASO SS P BLACK BLACK SO7"/>
    <s v="CIWH"/>
    <n v="0"/>
    <n v="1359153.2727272727"/>
    <n v="0"/>
  </r>
  <r>
    <x v="5"/>
    <s v="FG-TAR-HBR"/>
    <s v="FG-TAR-HBR-AS-0024"/>
    <s v="TARO O P SILVER BLUE L1"/>
    <s v="CIWH"/>
    <n v="0"/>
    <n v="235909.2"/>
    <n v="0"/>
  </r>
  <r>
    <x v="5"/>
    <s v="FG-TAR-HBR"/>
    <s v="FG-TAR-HBR-AS-0034"/>
    <s v="TARO O P SILVER RED N3"/>
    <s v="CIWH"/>
    <n v="0"/>
    <n v="235909.2"/>
    <n v="0"/>
  </r>
  <r>
    <x v="5"/>
    <s v="FG-TAR-HBR"/>
    <s v="FG-TAR-HBR-AS-0046"/>
    <s v="TARO S P GOLD BLUE D1"/>
    <s v="CIWH"/>
    <n v="222"/>
    <n v="235909.2"/>
    <n v="52371842.400000006"/>
  </r>
  <r>
    <x v="5"/>
    <s v="FG-TAR-HBR"/>
    <s v="FG-TAR-HBR-AS-0047"/>
    <s v="TARO S P GOLD BLUE L1"/>
    <s v="CIWH"/>
    <n v="96"/>
    <n v="235909.2"/>
    <n v="22647283.200000003"/>
  </r>
  <r>
    <x v="5"/>
    <s v="FG-TAR-HBR"/>
    <s v="FG-TAR-HBR-AS-0049"/>
    <s v="TARO S P GOLD BROWN N4"/>
    <s v="CIWH"/>
    <n v="0"/>
    <n v="235909.2"/>
    <n v="0"/>
  </r>
  <r>
    <x v="5"/>
    <s v="FG-TAR-HBR"/>
    <s v="FG-TAR-HBR-AS-0051"/>
    <s v="TARO S P GOLD CREAM O5"/>
    <s v="CIWH"/>
    <n v="0"/>
    <n v="235909.2"/>
    <n v="0"/>
  </r>
  <r>
    <x v="5"/>
    <s v="FG-TAR-HBR"/>
    <s v="FG-TAR-HBR-AS-0057"/>
    <s v="TARO S P GOLD RED D3"/>
    <s v="CIWH"/>
    <n v="176"/>
    <n v="235909.2"/>
    <n v="41520019.200000003"/>
  </r>
  <r>
    <x v="5"/>
    <s v="FG-TAR-HBR"/>
    <s v="FG-TAR-HBR-AS-0058"/>
    <s v="TARO S P GOLD RED D3 BORDIR"/>
    <s v="CIWH"/>
    <n v="1"/>
    <n v="235909.2"/>
    <n v="235909.2"/>
  </r>
  <r>
    <x v="5"/>
    <s v="FG-TAR-HBR"/>
    <s v="FG-TAR-HBR-AS-0059"/>
    <s v="TARO S P GOLD RED N3"/>
    <s v="CIWH"/>
    <n v="4"/>
    <n v="235909.2"/>
    <n v="943636.8"/>
  </r>
  <r>
    <x v="5"/>
    <s v="FG-TAR-HBR"/>
    <s v="FG-TAR-HBR-AS-0060"/>
    <s v="TARO S P GOLD RED N3 BORDIR"/>
    <s v="CIWH"/>
    <n v="0"/>
    <n v="235909.2"/>
    <n v="0"/>
  </r>
  <r>
    <x v="5"/>
    <s v="FG-TAR-HBR"/>
    <s v="FG-TAR-HBR-AS-0063"/>
    <s v="TARO S P GOLD VANITY BROWN"/>
    <s v="CIWH"/>
    <n v="148"/>
    <n v="235909.2"/>
    <n v="34914561.600000001"/>
  </r>
  <r>
    <x v="5"/>
    <s v="FG-TAR-HBR"/>
    <s v="FG-TAR-HBR-AS-0076"/>
    <s v="TARO S P SILVER GREEN D6"/>
    <s v="CIWH"/>
    <n v="0"/>
    <n v="235909.2"/>
    <n v="0"/>
  </r>
  <r>
    <x v="5"/>
    <s v="FG-TAR-HBR"/>
    <s v="FG-TAR-HBR-AS-0078"/>
    <s v="TARO S P SILVER GREY L2"/>
    <s v="CIWH"/>
    <n v="4"/>
    <n v="235909.2"/>
    <n v="943636.8"/>
  </r>
  <r>
    <x v="5"/>
    <s v="FG-TAR-HBR"/>
    <s v="FG-TAR-HBR-AS-0083"/>
    <s v="TARO S P SILVER RED D3"/>
    <s v="CIWH"/>
    <n v="1"/>
    <n v="235909.2"/>
    <n v="235909.2"/>
  </r>
  <r>
    <x v="6"/>
    <s v="FG-TRO-OTH"/>
    <s v="FG-TRO-OTH-SC-0001"/>
    <s v="TROLLEY TM-01 BLACK"/>
    <s v="CIWH"/>
    <n v="0"/>
    <n v="0"/>
    <n v="0"/>
  </r>
  <r>
    <x v="6"/>
    <s v="FG-TRO-OTH"/>
    <s v="FG-TRO-OTH-SD-0002"/>
    <s v="TROLLEY TM-02"/>
    <s v="CIWH"/>
    <n v="0"/>
    <n v="0"/>
    <n v="0"/>
  </r>
  <r>
    <x v="6"/>
    <s v="FG-TRO-OTH"/>
    <s v="FG-TRO-OTH-SD-0003"/>
    <s v="TROLLEY TM-01 SILVER AICO"/>
    <s v="CIWH"/>
    <n v="0"/>
    <n v="0"/>
    <n v="0"/>
  </r>
  <r>
    <x v="6"/>
    <s v="FG-TRO-OTH"/>
    <s v="FG-TRO-OTH-SD-0005"/>
    <s v="TROLLEY TM-01 KAGUKURO K-DS"/>
    <s v="CIWH"/>
    <n v="10"/>
    <n v="0"/>
    <n v="0"/>
  </r>
  <r>
    <x v="6"/>
    <s v="FG-TRO-OTH"/>
    <s v="FG-TRO-OTH-SD-0006"/>
    <s v="TROLLEY TF 02"/>
    <s v="CIWH"/>
    <n v="0"/>
    <n v="0"/>
    <n v="0"/>
  </r>
  <r>
    <x v="0"/>
    <s v="FG-TUH-WNM"/>
    <s v="FG-TUH-WNM-AS-0001"/>
    <s v="TUH 4012 BLACK DBO"/>
    <s v="CIWH"/>
    <n v="0"/>
    <n v="0"/>
    <n v="0"/>
  </r>
  <r>
    <x v="14"/>
    <s v="FG-UM"/>
    <s v="FG-UM"/>
    <s v="FG-UM"/>
    <s v="CIWH"/>
    <n v="4702"/>
    <n v="0"/>
    <n v="0"/>
  </r>
  <r>
    <x v="2"/>
    <s v="FG-UNI-SCH"/>
    <s v="FG-UNI-SCH-AS-0002"/>
    <s v="KUMON DESK"/>
    <s v="CIWH"/>
    <n v="375"/>
    <n v="540996"/>
    <n v="202873500"/>
  </r>
  <r>
    <x v="2"/>
    <s v="FG-UNI-SCH"/>
    <s v="FG-UNI-SCH-AS-0003"/>
    <s v="UNIDESK HIGH-P-IVORY"/>
    <s v="CIWH"/>
    <n v="8"/>
    <n v="540996"/>
    <n v="4327968"/>
  </r>
  <r>
    <x v="2"/>
    <s v="FG-UNI-SCH"/>
    <s v="FG-UNI-SCH-AS-0005"/>
    <s v="UNI CHAIR HIGH"/>
    <s v="CIWH"/>
    <n v="0"/>
    <n v="540996"/>
    <n v="0"/>
  </r>
  <r>
    <x v="0"/>
    <s v="FG-VIS-WNM"/>
    <s v="FG-VIS-WNM-AS-0001"/>
    <s v="VISTA N BLACK L7"/>
    <s v="CIWH"/>
    <n v="45"/>
    <n v="337683.26666666666"/>
    <n v="15195747"/>
  </r>
  <r>
    <x v="0"/>
    <s v="FG-VIS-WNM"/>
    <s v="FG-VIS-WNM-AS-0003"/>
    <s v="VISTA N BLACK O7"/>
    <s v="CIWH"/>
    <n v="18"/>
    <n v="337683.26666666666"/>
    <n v="6078298.7999999998"/>
  </r>
  <r>
    <x v="0"/>
    <s v="FG-VIS-WNM"/>
    <s v="FG-VIS-WNM-AS-0006"/>
    <s v="VISTA N BLUE L1"/>
    <s v="CIWH"/>
    <n v="113"/>
    <n v="337683.26666666666"/>
    <n v="38158209.133333333"/>
  </r>
  <r>
    <x v="0"/>
    <s v="FG-VIS-WNM"/>
    <s v="FG-VIS-WNM-AS-0010"/>
    <s v="VISTA N BROWN N4"/>
    <s v="CIWH"/>
    <n v="62"/>
    <n v="337683.26666666666"/>
    <n v="20936362.533333331"/>
  </r>
  <r>
    <x v="0"/>
    <s v="FG-VIS-WNM"/>
    <s v="FG-VIS-WNM-AS-0013"/>
    <s v="VISTA N CREAM N5"/>
    <s v="CIWH"/>
    <n v="24"/>
    <n v="337683.26666666666"/>
    <n v="8104398.4000000004"/>
  </r>
  <r>
    <x v="0"/>
    <s v="FG-VIS-WNM"/>
    <s v="FG-VIS-WNM-AS-0016"/>
    <s v="VISTA N GREEN L6"/>
    <s v="CIWH"/>
    <n v="52"/>
    <n v="337683.26666666666"/>
    <n v="17559529.866666667"/>
  </r>
  <r>
    <x v="0"/>
    <s v="FG-VIS-WNM"/>
    <s v="FG-VIS-WNM-AS-0018"/>
    <s v="VISTA N GREY L2"/>
    <s v="CIWH"/>
    <n v="2"/>
    <n v="337683.26666666666"/>
    <n v="675366.53333333333"/>
  </r>
  <r>
    <x v="0"/>
    <s v="FG-VIS-WNM"/>
    <s v="FG-VIS-WNM-AS-0024"/>
    <s v="VISTA N RED N3"/>
    <s v="CIWH"/>
    <n v="149"/>
    <n v="337683.26666666666"/>
    <n v="50314806.733333334"/>
  </r>
  <r>
    <x v="0"/>
    <s v="FG-VIS-WNM"/>
    <s v="FG-VIS-WNM-AS-0027"/>
    <s v="VISTA P BLACK BLACK L7"/>
    <s v="CIWH"/>
    <n v="2"/>
    <n v="337683.26666666666"/>
    <n v="675366.53333333333"/>
  </r>
  <r>
    <x v="0"/>
    <s v="FG-VIS-WNM"/>
    <s v="FG-VIS-WNM-AS-0028"/>
    <s v="VISTA P BLACK BLACK O7"/>
    <s v="CIWH"/>
    <n v="24"/>
    <n v="337683.26666666666"/>
    <n v="8104398.4000000004"/>
  </r>
  <r>
    <x v="0"/>
    <s v="FG-VIS-WNM"/>
    <s v="FG-VIS-WNM-AS-0030"/>
    <s v="VISTA P BLACK BLUE L1"/>
    <s v="CIWH"/>
    <n v="6"/>
    <n v="337683.26666666666"/>
    <n v="2026099.6"/>
  </r>
  <r>
    <x v="0"/>
    <s v="FG-VIS-WNM"/>
    <s v="FG-VIS-WNM-AS-0033"/>
    <s v="VISTA P BLACK BROWN N4"/>
    <s v="CIWH"/>
    <n v="4"/>
    <n v="337683.26666666666"/>
    <n v="1350733.0666666667"/>
  </r>
  <r>
    <x v="0"/>
    <s v="FG-VIS-WNM"/>
    <s v="FG-VIS-WNM-AS-0035"/>
    <s v="VISTA P BLACK CREAM N5"/>
    <s v="CIWH"/>
    <n v="0"/>
    <n v="337683.26666666666"/>
    <n v="0"/>
  </r>
  <r>
    <x v="0"/>
    <s v="FG-VIS-WNM"/>
    <s v="FG-VIS-WNM-AS-0036"/>
    <s v="VISTA P BLACK GREEN L6"/>
    <s v="CIWH"/>
    <n v="30"/>
    <n v="337683.26666666666"/>
    <n v="10130498"/>
  </r>
  <r>
    <x v="0"/>
    <s v="FG-VIS-WNM"/>
    <s v="FG-VIS-WNM-AS-0040"/>
    <s v="VISTA P BLACK RED N3"/>
    <s v="CIWH"/>
    <n v="2"/>
    <n v="337683.26666666666"/>
    <n v="675366.53333333333"/>
  </r>
  <r>
    <x v="7"/>
    <s v="FG-WAG-STO"/>
    <s v="FG-WAG-STO-SD-0001"/>
    <s v="WAGON 6040 GREY"/>
    <s v="CIWH"/>
    <n v="7"/>
    <n v="642478"/>
    <n v="4497346"/>
  </r>
  <r>
    <x v="7"/>
    <s v="FG-WAG-STO"/>
    <s v="FG-WAG-STO-SD-0002"/>
    <s v="WAGON 6040 MAPLE"/>
    <s v="CIWH"/>
    <n v="28"/>
    <n v="642478"/>
    <n v="17989384"/>
  </r>
  <r>
    <x v="4"/>
    <s v="FG-YAM-FOC"/>
    <s v="FG-YAM-FOC-AS-0001"/>
    <s v="YAMATO NN N BLUE PVC"/>
    <s v="CIWH"/>
    <n v="14"/>
    <n v="189642.19230769231"/>
    <n v="2654990.6923076925"/>
  </r>
  <r>
    <x v="4"/>
    <s v="FG-YAM-FOC"/>
    <s v="FG-YAM-FOC-AS-0002"/>
    <s v="YAMATO NN N RED PVC"/>
    <s v="CIWH"/>
    <n v="1628"/>
    <n v="189642.19230769231"/>
    <n v="308737489.07692307"/>
  </r>
  <r>
    <x v="4"/>
    <s v="FG-YAM-FOC"/>
    <s v="FG-YAM-FOC-AS-0003"/>
    <s v="YAMATO NN N GREEN PVC"/>
    <s v="CIWH"/>
    <n v="10"/>
    <n v="189642.19230769231"/>
    <n v="1896421.923076923"/>
  </r>
  <r>
    <x v="4"/>
    <s v="FG-YAM-FOC"/>
    <s v="FG-YAM-FOC-AS-0004"/>
    <s v="YAMATO NN N BLACK PVC"/>
    <s v="CIWH"/>
    <n v="1047"/>
    <n v="189642.19230769231"/>
    <n v="198555375.34615386"/>
  </r>
  <r>
    <x v="4"/>
    <s v="FG-YAM-FOC"/>
    <s v="FG-YAM-FOC-AS-0006"/>
    <s v="YAMATO NN N BLUE FLORA"/>
    <s v="CIWH"/>
    <n v="5"/>
    <n v="189642.19230769231"/>
    <n v="948210.9615384615"/>
  </r>
  <r>
    <x v="4"/>
    <s v="FG-YAM-FOC"/>
    <s v="FG-YAM-FOC-AS-0011"/>
    <s v="YAMATO NP N BLACK"/>
    <s v="CIWH"/>
    <n v="22"/>
    <n v="189642.19230769231"/>
    <n v="4172128.230769231"/>
  </r>
  <r>
    <x v="4"/>
    <s v="FG-YAM-FOC"/>
    <s v="FG-YAM-FOC-AS-0012"/>
    <s v="YAMATO NP N RED"/>
    <s v="CIWH"/>
    <n v="111"/>
    <n v="189642.19230769231"/>
    <n v="21050283.346153848"/>
  </r>
  <r>
    <x v="4"/>
    <s v="FG-YAM-FOC"/>
    <s v="FG-YAM-FOC-AS-0013"/>
    <s v="YAMATO HNN N BLUE PVC"/>
    <s v="CIWH"/>
    <n v="312"/>
    <n v="189642.19230769231"/>
    <n v="59168364"/>
  </r>
  <r>
    <x v="4"/>
    <s v="FG-YAM-FOC"/>
    <s v="FG-YAM-FOC-AS-0014"/>
    <s v="YAMATO HNN N RED PVC"/>
    <s v="CIWH"/>
    <n v="1000"/>
    <n v="189642.19230769231"/>
    <n v="189642192.30769232"/>
  </r>
  <r>
    <x v="4"/>
    <s v="FG-YAM-FOC"/>
    <s v="FG-YAM-FOC-AS-0015"/>
    <s v="YAMATO HNN N GREEN PVC"/>
    <s v="CIWH"/>
    <n v="10"/>
    <n v="189642.19230769231"/>
    <n v="1896421.923076923"/>
  </r>
  <r>
    <x v="4"/>
    <s v="FG-YAM-FOC"/>
    <s v="FG-YAM-FOC-AS-0016"/>
    <s v="YAMATO HNN N BLACK PVC"/>
    <s v="CIWH"/>
    <n v="230"/>
    <n v="189642.19230769231"/>
    <n v="43617704.230769232"/>
  </r>
  <r>
    <x v="4"/>
    <s v="FG-YAM-FOC"/>
    <s v="FG-YAM-FOC-AS-0017"/>
    <s v="YAMATO HNN N BLUE V1 PVC"/>
    <s v="CIWH"/>
    <n v="0"/>
    <n v="189642.19230769231"/>
    <n v="0"/>
  </r>
  <r>
    <x v="4"/>
    <s v="FG-YAM-FOC"/>
    <s v="FG-YAM-FOC-AS-0019"/>
    <s v="YAMATO HNN N BROWN PVC"/>
    <s v="CIWH"/>
    <n v="0"/>
    <n v="189642.19230769231"/>
    <n v="0"/>
  </r>
  <r>
    <x v="4"/>
    <s v="FG-YAM-FOC"/>
    <s v="FG-YAM-FOC-AS-0020"/>
    <s v="YAMATO HAA N BLUE PVC"/>
    <s v="CIWH"/>
    <n v="0"/>
    <n v="189642.19230769231"/>
    <n v="0"/>
  </r>
  <r>
    <x v="4"/>
    <s v="FG-YAM-FOC"/>
    <s v="FG-YAM-FOC-AS-0021"/>
    <s v="YAMATO HAA N RED PVC"/>
    <s v="CIWH"/>
    <n v="24"/>
    <n v="189642.19230769231"/>
    <n v="4551412.615384616"/>
  </r>
  <r>
    <x v="4"/>
    <s v="FG-YAM-FOC"/>
    <s v="FG-YAM-FOC-AS-0022"/>
    <s v="YAMATO HAA N GREEN PVC"/>
    <s v="CIWH"/>
    <n v="13"/>
    <n v="189642.19230769231"/>
    <n v="2465348.5"/>
  </r>
  <r>
    <x v="4"/>
    <s v="FG-YAM-FOC"/>
    <s v="FG-YAM-FOC-AS-0023"/>
    <s v="YAMATO HAA N BLACK PVC"/>
    <s v="CIWH"/>
    <n v="149"/>
    <n v="189642.19230769231"/>
    <n v="28256686.653846156"/>
  </r>
  <r>
    <x v="4"/>
    <s v="FG-YAM-FOC"/>
    <s v="FG-YAM-FOC-AS-0024"/>
    <s v="YAMATO HAA N BROWN PVC"/>
    <s v="CIWH"/>
    <n v="0"/>
    <n v="189642.19230769231"/>
    <n v="0"/>
  </r>
  <r>
    <x v="4"/>
    <s v="FG-YAM-FOC"/>
    <s v="FG-YAM-FOC-AS-0026"/>
    <s v="YAMATO AA N BLUE PVC"/>
    <s v="CIWH"/>
    <n v="50"/>
    <n v="189642.19230769231"/>
    <n v="9482109.615384616"/>
  </r>
  <r>
    <x v="4"/>
    <s v="FG-YAM-FOC"/>
    <s v="FG-YAM-FOC-AS-0027"/>
    <s v="YAMATO AA N RED PVC"/>
    <s v="CIWH"/>
    <n v="1090"/>
    <n v="189642.19230769231"/>
    <n v="206709989.61538461"/>
  </r>
  <r>
    <x v="4"/>
    <s v="FG-YAM-FOC"/>
    <s v="FG-YAM-FOC-AS-0028"/>
    <s v="YAMATO AA N GREEN PVC"/>
    <s v="CIWH"/>
    <n v="75"/>
    <n v="189642.19230769231"/>
    <n v="14223164.423076924"/>
  </r>
  <r>
    <x v="4"/>
    <s v="FG-YAM-FOC"/>
    <s v="FG-YAM-FOC-AS-0029"/>
    <s v="YAMATO AA N BLACK PVC"/>
    <s v="CIWH"/>
    <n v="456"/>
    <n v="189642.19230769231"/>
    <n v="86476839.692307696"/>
  </r>
  <r>
    <x v="4"/>
    <s v="FG-YAM-FOC"/>
    <s v="FG-YAM-FOC-AS-0030"/>
    <s v="YAMATO AA N BROWN PVC"/>
    <s v="CIWH"/>
    <n v="0"/>
    <n v="189642.19230769231"/>
    <n v="0"/>
  </r>
  <r>
    <x v="4"/>
    <s v="FG-YAM-FOC"/>
    <s v="FG-YAM-FOC-AS-0032"/>
    <s v="YAMATO NPC - P DARK GREY- BLACK PVC"/>
    <s v="CIWH"/>
    <n v="28"/>
    <n v="189642.19230769231"/>
    <n v="5309981.384615385"/>
  </r>
  <r>
    <x v="4"/>
    <s v="FG-YAM-FOC"/>
    <s v="FG-YAM-FOC-AS-0033"/>
    <s v="YAMATO NPC - P DARK GREY- RED PVC"/>
    <s v="CIWH"/>
    <n v="30"/>
    <n v="189642.19230769231"/>
    <n v="5689265.769230769"/>
  </r>
  <r>
    <x v="4"/>
    <s v="FG-YAM-FOC"/>
    <s v="FG-YAM-FOC-AS-0034"/>
    <s v="YAMATO NPC P BLACK BLACK PVC"/>
    <s v="CIWH"/>
    <n v="106"/>
    <n v="189642.19230769231"/>
    <n v="20102072.384615384"/>
  </r>
  <r>
    <x v="4"/>
    <s v="FG-YAM-FOC"/>
    <s v="FG-YAM-FOC-AS-0035"/>
    <s v="YAMATO NPC P BLACK RED PVC"/>
    <s v="CIWH"/>
    <n v="10"/>
    <n v="189642.19230769231"/>
    <n v="1896421.923076923"/>
  </r>
  <r>
    <x v="4"/>
    <s v="FG-YAM-FOC"/>
    <s v="FG-YAM-FOC-AS-0038"/>
    <s v="YAMATO NPC P SILVER BLACK"/>
    <s v="CIWH"/>
    <n v="0"/>
    <n v="189642.19230769231"/>
    <n v="0"/>
  </r>
  <r>
    <x v="4"/>
    <s v="FG-YAM-FOC"/>
    <s v="FG-YAM-FOC-AS-0039"/>
    <s v="YAMATO HAA P BLK BLACK O7 SEAT TEBAL HBR"/>
    <s v="CIWH"/>
    <n v="0"/>
    <n v="189642.19230769231"/>
    <n v="0"/>
  </r>
  <r>
    <x v="4"/>
    <s v="FG-YAM-FOC"/>
    <s v="FG-YAM-FOC-AS-0040"/>
    <s v="YAMATO NPC P DARK GREY BLUE PVC"/>
    <s v="CIWH"/>
    <n v="20"/>
    <n v="189642.19230769231"/>
    <n v="3792843.846153846"/>
  </r>
  <r>
    <x v="4"/>
    <s v="FG-YAM-FOC"/>
    <s v="FG-YAM-FOC-AS-0041"/>
    <s v="YAMATO NN N BLACK PVC + RACK"/>
    <s v="CIWH"/>
    <n v="0"/>
    <n v="189642.19230769231"/>
    <n v="0"/>
  </r>
  <r>
    <x v="8"/>
    <s v="FG-YAM-FOM"/>
    <s v="FG-YAM-FOM-AS-0032"/>
    <s v="YAMATO MND N BLUE PVC"/>
    <s v="CIWH"/>
    <n v="308"/>
    <n v="300018.8125"/>
    <n v="92405794.25"/>
  </r>
  <r>
    <x v="8"/>
    <s v="FG-YAM-FOM"/>
    <s v="FG-YAM-FOM-AS-0033"/>
    <s v="YAMATO MND N RED PVC"/>
    <s v="CIWH"/>
    <n v="170"/>
    <n v="300018.8125"/>
    <n v="51003198.125"/>
  </r>
  <r>
    <x v="8"/>
    <s v="FG-YAM-FOM"/>
    <s v="FG-YAM-FOM-AS-0034"/>
    <s v="YAMATO MND N GREEN PVC"/>
    <s v="CIWH"/>
    <n v="26"/>
    <n v="300018.8125"/>
    <n v="7800489.125"/>
  </r>
  <r>
    <x v="8"/>
    <s v="FG-YAM-FOM"/>
    <s v="FG-YAM-FOM-AS-0035"/>
    <s v="YAMATO MND N BLACK PVC"/>
    <s v="CIWH"/>
    <n v="4221"/>
    <n v="300018.8125"/>
    <n v="1266379407.5625"/>
  </r>
  <r>
    <x v="8"/>
    <s v="FG-YAM-FOM"/>
    <s v="FG-YAM-FOM-AS-0038"/>
    <s v="YAMATO MND N BLACK MEMO KIRI"/>
    <s v="CIWH"/>
    <n v="4"/>
    <n v="300018.8125"/>
    <n v="1200075.25"/>
  </r>
  <r>
    <x v="8"/>
    <s v="FG-YAM-FOM"/>
    <s v="FG-YAM-FOM-AS-0041"/>
    <s v="YAMATO MND PLUS N RED PVC"/>
    <s v="CIWH"/>
    <n v="0"/>
    <n v="300018.8125"/>
    <n v="0"/>
  </r>
  <r>
    <x v="8"/>
    <s v="FG-YAM-FOM"/>
    <s v="FG-YAM-FOM-AS-0043"/>
    <s v="YAMATO MND PLUS N BLACK PVC"/>
    <s v="CIWH"/>
    <n v="1"/>
    <n v="300018.8125"/>
    <n v="300018.8125"/>
  </r>
  <r>
    <x v="8"/>
    <s v="FG-YAM-FOM"/>
    <s v="FG-YAM-FOM-AS-0047"/>
    <s v="YAMATO MBD P BLACK BLUE PVC"/>
    <s v="CIWH"/>
    <n v="10"/>
    <n v="300018.8125"/>
    <n v="3000188.125"/>
  </r>
  <r>
    <x v="8"/>
    <s v="FG-YAM-FOM"/>
    <s v="FG-YAM-FOM-AS-0049"/>
    <s v="YAMATO MBD P BLACK GREEN PVC"/>
    <s v="CIWH"/>
    <n v="2"/>
    <n v="300018.8125"/>
    <n v="600037.625"/>
  </r>
  <r>
    <x v="8"/>
    <s v="FG-YAM-FOM"/>
    <s v="FG-YAM-FOM-AS-0050"/>
    <s v="YAMATO MBD P BLACK BLACK PVC"/>
    <s v="CIWH"/>
    <n v="1889"/>
    <n v="300018.8125"/>
    <n v="566735536.8125"/>
  </r>
  <r>
    <x v="8"/>
    <s v="FG-YAM-FOM"/>
    <s v="FG-YAM-FOM-AS-0054"/>
    <s v="YAMATO MBD MEMO KIRI P BLACK BLACK"/>
    <s v="CIWH"/>
    <n v="4"/>
    <n v="300018.8125"/>
    <n v="1200075.25"/>
  </r>
  <r>
    <x v="8"/>
    <s v="FG-YAM-FOM"/>
    <s v="FG-YAM-FOM-AS-0056"/>
    <s v="YAMATO MBD PLUS P BLACK RED PVC"/>
    <s v="CIWH"/>
    <n v="2"/>
    <n v="300018.8125"/>
    <n v="600037.625"/>
  </r>
  <r>
    <x v="8"/>
    <s v="FG-YAM-FOM"/>
    <s v="FG-YAM-FOM-AS-0058"/>
    <s v="YAMATO MBD PLUS P BLACK BLACK PVC"/>
    <s v="CIWH"/>
    <n v="0"/>
    <n v="300018.8125"/>
    <n v="0"/>
  </r>
  <r>
    <x v="8"/>
    <s v="FG-YAM-FOM"/>
    <s v="FG-YAM-FOM-AS-0059"/>
    <s v="YAMATO MBD MT BLACK P BLACK BLACK UNPAK"/>
    <s v="CIWH"/>
    <n v="490"/>
    <n v="300018.8125"/>
    <n v="147009218.125"/>
  </r>
  <r>
    <x v="8"/>
    <s v="FG-YAM-FOM"/>
    <s v="FG-YAM-FOM-AS-0060"/>
    <s v="YAMATO MBD P BLACK PURPLE"/>
    <s v="CIWH"/>
    <n v="44"/>
    <n v="300018.8125"/>
    <n v="13200827.75"/>
  </r>
  <r>
    <x v="8"/>
    <s v="FG-YAM-FOM"/>
    <s v="FG-YAM-FOM-AS-0061"/>
    <s v="YAMATO MND N PURPLE 299A"/>
    <s v="CIWH"/>
    <n v="7"/>
    <n v="300018.8125"/>
    <n v="2100131.6875"/>
  </r>
  <r>
    <x v="8"/>
    <s v="FG-YAM-FOM"/>
    <s v="FG-YAM-FOM-AS-0062"/>
    <s v="YAMATO MND N BLACK PVC EMBOSS"/>
    <s v="CIWH"/>
    <n v="430"/>
    <n v="300018.8125"/>
    <n v="129008089.375"/>
  </r>
  <r>
    <x v="8"/>
    <s v="FG-YAM-FOM"/>
    <s v="FG-YAM-FOM-AS-0063"/>
    <s v="YAMATO MND N BLUE PVC EMBOSS"/>
    <s v="CIWH"/>
    <n v="0"/>
    <n v="300018.8125"/>
    <n v="0"/>
  </r>
  <r>
    <x v="4"/>
    <s v="FG-YAS-FOC"/>
    <s v="FG-YAS-FOC-AS-0001"/>
    <s v="YASUKA SLIDING N BLUE PVC"/>
    <s v="CIWH"/>
    <n v="0"/>
    <n v="193726.5"/>
    <n v="0"/>
  </r>
  <r>
    <x v="4"/>
    <s v="FG-YAS-FOC"/>
    <s v="FG-YAS-FOC-AS-0002"/>
    <s v="YASUKA SLIDING N RED PVC"/>
    <s v="CIWH"/>
    <n v="3"/>
    <n v="193726.5"/>
    <n v="581179.5"/>
  </r>
  <r>
    <x v="4"/>
    <s v="FG-YAS-FOC"/>
    <s v="FG-YAS-FOC-AS-0004"/>
    <s v="YASUKA SLIDING N BLACK PVC"/>
    <s v="CIWH"/>
    <n v="154"/>
    <n v="193726.5"/>
    <n v="29833881"/>
  </r>
  <r>
    <x v="0"/>
    <s v="FG-YUK-WNM"/>
    <s v="FG-YUK-WNM-AS-0001"/>
    <s v="YUKI P SILVER BLUE S1"/>
    <s v="CIWH"/>
    <n v="10"/>
    <n v="396664.42857142858"/>
    <n v="3966644.2857142859"/>
  </r>
  <r>
    <x v="0"/>
    <s v="FG-YUK-WNM"/>
    <s v="FG-YUK-WNM-AS-0002"/>
    <s v="YUKI P SILVER MAROON YK3"/>
    <s v="CIWH"/>
    <n v="0"/>
    <n v="396664.42857142858"/>
    <n v="0"/>
  </r>
  <r>
    <x v="0"/>
    <s v="FG-YUK-WNM"/>
    <s v="FG-YUK-WNM-AS-0005"/>
    <s v="YUKI P SILVER GREEN S6"/>
    <s v="CIWH"/>
    <n v="0"/>
    <n v="396664.42857142858"/>
    <n v="0"/>
  </r>
  <r>
    <x v="0"/>
    <s v="FG-YUK-WNM"/>
    <s v="FG-YUK-WNM-AS-0006"/>
    <s v="YUKI P SILVER BLUEY1"/>
    <s v="CIWH"/>
    <n v="0"/>
    <n v="396664.42857142858"/>
    <n v="0"/>
  </r>
  <r>
    <x v="0"/>
    <s v="FG-YUK-WNM"/>
    <s v="FG-YUK-WNM-AS-0007"/>
    <s v="YUKI P SILVER GREY S2"/>
    <s v="CIWH"/>
    <n v="0"/>
    <n v="396664.42857142858"/>
    <n v="0"/>
  </r>
  <r>
    <x v="0"/>
    <s v="FG-YUK-WNM"/>
    <s v="FG-YUK-WNM-AS-0010"/>
    <s v="YUKI P SILVER BLACK L7"/>
    <s v="CIWH"/>
    <n v="0"/>
    <n v="396664.42857142858"/>
    <n v="0"/>
  </r>
  <r>
    <x v="0"/>
    <s v="FG-YUK-WNM"/>
    <s v="FG-YUK-WNM-AS-0011"/>
    <s v="YUKI P SILVER GREY Y2"/>
    <s v="CIWH"/>
    <n v="0"/>
    <n v="396664.42857142858"/>
    <n v="0"/>
  </r>
  <r>
    <x v="0"/>
    <s v="FG-YUK-WNM"/>
    <s v="FG-YUK-WNM-AS-0016"/>
    <s v="YUKI P SILVER GREY O2"/>
    <s v="CIWH"/>
    <n v="4"/>
    <n v="396664.42857142858"/>
    <n v="1586657.7142857143"/>
  </r>
  <r>
    <x v="0"/>
    <s v="FG-YUK-WNM"/>
    <s v="FG-YUK-WNM-AS-0021"/>
    <s v="YUKI P SILVER BLUE W1"/>
    <s v="CIWH"/>
    <n v="4"/>
    <n v="396664.42857142858"/>
    <n v="1586657.7142857143"/>
  </r>
  <r>
    <x v="0"/>
    <s v="FG-YUK-WNM"/>
    <s v="FG-YUK-WNM-AS-0022"/>
    <s v="YUKI P SILVER RED W3"/>
    <s v="CIWH"/>
    <n v="173"/>
    <n v="396664.42857142858"/>
    <n v="68622946.142857149"/>
  </r>
  <r>
    <x v="0"/>
    <s v="FG-YUK-WNM"/>
    <s v="FG-YUK-WNM-AS-0023"/>
    <s v="YUKI P SILVER BLACK W7"/>
    <s v="CIWH"/>
    <n v="183"/>
    <n v="396664.42857142858"/>
    <n v="72589590.428571433"/>
  </r>
  <r>
    <x v="0"/>
    <s v="FG-YUK-WNM"/>
    <s v="FG-YUK-WNM-AS-0025"/>
    <s v="YUKI P SILVER BROWN INNOVA CAMRY"/>
    <s v="CIWH"/>
    <n v="0"/>
    <n v="396664.42857142858"/>
    <n v="0"/>
  </r>
  <r>
    <x v="0"/>
    <s v="FG-YUK-WNM"/>
    <s v="FG-YUK-WNM-AS-0026"/>
    <s v="YUKI N BROWN N4 BORDIR + JOINT SHOES"/>
    <s v="CIWH"/>
    <n v="0"/>
    <n v="396664.42857142858"/>
    <n v="0"/>
  </r>
  <r>
    <x v="0"/>
    <s v="FG-YUK-WNM"/>
    <s v="FG-YUK-WNM-AS-0027"/>
    <s v="YUKI P SILVER BLACK O7"/>
    <s v="CIWH"/>
    <n v="16"/>
    <n v="396664.42857142858"/>
    <n v="6346630.8571428573"/>
  </r>
  <r>
    <x v="0"/>
    <s v="FG-YUK-WNM"/>
    <s v="FG-YUK-WNM-AS-0028"/>
    <s v="YUKI P SILVER BLUE O1"/>
    <s v="CIWH"/>
    <n v="12"/>
    <n v="396664.42857142858"/>
    <n v="4759973.1428571427"/>
  </r>
  <r>
    <x v="0"/>
    <s v="FG-ZAO-WNM"/>
    <s v="FG-ZAO-WNM-AS-0001"/>
    <s v="SPECTA BLACK"/>
    <s v="CIWH"/>
    <n v="2"/>
    <n v="700647.1"/>
    <n v="1401294.2"/>
  </r>
  <r>
    <x v="0"/>
    <s v="FG-ZAO-WNM"/>
    <s v="FG-ZAO-WNM-AS-0002"/>
    <s v="SPECTA RED"/>
    <s v="CIWH"/>
    <n v="0"/>
    <n v="700647.1"/>
    <n v="0"/>
  </r>
  <r>
    <x v="0"/>
    <s v="FG-ZAO-WNM"/>
    <s v="FG-ZAO-WNM-AS-0003"/>
    <s v="SPECTA ORANGE"/>
    <s v="CIWH"/>
    <n v="0"/>
    <n v="700647.1"/>
    <n v="0"/>
  </r>
  <r>
    <x v="0"/>
    <s v="FG-ZAO-WNM"/>
    <s v="FG-ZAO-WNM-AS-0004"/>
    <s v="ACHIVA BLACK"/>
    <s v="CIWH"/>
    <n v="0"/>
    <n v="700647.1"/>
    <n v="0"/>
  </r>
  <r>
    <x v="0"/>
    <s v="FG-ZAO-WNM"/>
    <s v="FG-ZAO-WNM-AS-0005"/>
    <s v="ACHIVA GREY"/>
    <s v="CIWH"/>
    <n v="29"/>
    <n v="700647.1"/>
    <n v="20318765.899999999"/>
  </r>
  <r>
    <x v="0"/>
    <s v="FG-ZAO-WNM"/>
    <s v="FG-ZAO-WNM-AS-0006"/>
    <s v="SMART B BLACK"/>
    <s v="CIWH"/>
    <n v="0"/>
    <n v="700647.1"/>
    <n v="0"/>
  </r>
  <r>
    <x v="0"/>
    <s v="FG-ZAO-WNM"/>
    <s v="FG-ZAO-WNM-AS-0007"/>
    <s v="SMART B BLUE"/>
    <s v="CIWH"/>
    <n v="0"/>
    <n v="700647.1"/>
    <n v="0"/>
  </r>
  <r>
    <x v="0"/>
    <s v="FG-ZAO-WNM"/>
    <s v="FG-ZAO-WNM-AS-0008"/>
    <s v="SMART B GREEN"/>
    <s v="CIWH"/>
    <n v="9"/>
    <n v="700647.1"/>
    <n v="6305823.8999999994"/>
  </r>
  <r>
    <x v="0"/>
    <s v="FG-ZAO-WNM"/>
    <s v="FG-ZAO-WNM-AS-0010"/>
    <s v="EXECUTIVE BLACK"/>
    <s v="CIWH"/>
    <n v="147"/>
    <n v="700647.1"/>
    <n v="102995123.7"/>
  </r>
  <r>
    <x v="0"/>
    <s v="FG-ZAO-WNM"/>
    <s v="FG-ZAO-WNM-AS-0011"/>
    <s v="CHITOSE GRANDE (GREEN)"/>
    <s v="CIWH"/>
    <n v="0"/>
    <n v="700647.1"/>
    <n v="0"/>
  </r>
  <r>
    <x v="0"/>
    <s v="FG-ZAO-WNM"/>
    <s v="FG-ZAO-WNM-AS-0012"/>
    <s v="CHITOSE CLASSY L ( BLACK )"/>
    <s v="CIWH"/>
    <n v="3"/>
    <n v="700647.1"/>
    <n v="2101941.2999999998"/>
  </r>
  <r>
    <x v="0"/>
    <s v="FG-ZAO-WNM"/>
    <s v="FG-ZAO-WNM-AS-0013"/>
    <s v="CHITOSE GRANDE (BLACK)"/>
    <s v="CIWH"/>
    <n v="0"/>
    <n v="700647.1"/>
    <n v="0"/>
  </r>
  <r>
    <x v="0"/>
    <s v="FG-ZAO-WNM"/>
    <s v="FG-ZAO-WNM-AS-0014"/>
    <s v="CHITOSE SMART B ( BLUE )"/>
    <s v="CIWH"/>
    <n v="0"/>
    <n v="700647.1"/>
    <n v="0"/>
  </r>
  <r>
    <x v="0"/>
    <s v="FG-ZAO-WNM"/>
    <s v="FG-ZAO-WNM-AS-0015"/>
    <s v="CHITOSE SPECTA ( BLACK )"/>
    <s v="CIWH"/>
    <n v="522"/>
    <n v="700647.1"/>
    <n v="365737786.19999999"/>
  </r>
  <r>
    <x v="0"/>
    <s v="FG-ZAO-WNM"/>
    <s v="FG-ZAO-WNM-AS-0016"/>
    <s v="CHITOSE SPECTA ( ORANGE )"/>
    <s v="CIWH"/>
    <n v="0"/>
    <n v="700647.1"/>
    <n v="0"/>
  </r>
  <r>
    <x v="0"/>
    <s v="FG-ZAO-WNM"/>
    <s v="FG-ZAO-WNM-AS-0018"/>
    <s v="CHITOSE ACHIVA (BLACK)"/>
    <s v="CIWH"/>
    <n v="600"/>
    <n v="700647.1"/>
    <n v="420388260"/>
  </r>
  <r>
    <x v="0"/>
    <s v="FG-ZAO-WNM"/>
    <s v="FG-ZAO-WNM-AS-0019"/>
    <s v="SMART B RED"/>
    <s v="CIWH"/>
    <n v="29"/>
    <n v="700647.1"/>
    <n v="20318765.899999999"/>
  </r>
  <r>
    <x v="0"/>
    <s v="FG-ZAO-WNM"/>
    <s v="FG-ZAO-WNM-AS-0020"/>
    <s v="CHITOSE CRIVELO (BLACK)"/>
    <s v="CIWH"/>
    <n v="11"/>
    <n v="700647.1"/>
    <n v="7707118.0999999996"/>
  </r>
  <r>
    <x v="0"/>
    <s v="FG-ZAO-WNM"/>
    <s v="FG-ZAO-WNM-AS-0021"/>
    <s v="CHITOSE SUPERIOR (BLUE)"/>
    <s v="CIWH"/>
    <n v="0"/>
    <n v="700647.1"/>
    <n v="0"/>
  </r>
  <r>
    <x v="15"/>
    <s v="FG-ZAO-ZAO"/>
    <s v="FG-ZAO-ZAO-AS-0007"/>
    <s v="ADVISIO BLACK"/>
    <s v="CIWH"/>
    <n v="0"/>
    <n v="824841.21052631584"/>
    <n v="0"/>
  </r>
  <r>
    <x v="15"/>
    <s v="FG-ZAO-ZAO"/>
    <s v="FG-ZAO-ZAO-AS-0008"/>
    <s v="ADVISIO BLUE"/>
    <s v="CIWH"/>
    <n v="6"/>
    <n v="824841.21052631584"/>
    <n v="4949047.2631578948"/>
  </r>
  <r>
    <x v="15"/>
    <s v="FG-ZAO-ZAO"/>
    <s v="FG-ZAO-ZAO-AS-0010"/>
    <s v="ADVISIO ORANGE"/>
    <s v="CIWH"/>
    <n v="0"/>
    <n v="824841.21052631584"/>
    <n v="0"/>
  </r>
  <r>
    <x v="15"/>
    <s v="FG-ZAO-ZAO"/>
    <s v="FG-ZAO-ZAO-AS-0011"/>
    <s v="BOLD HIGH"/>
    <s v="CIWH"/>
    <n v="0"/>
    <n v="824841.21052631584"/>
    <n v="0"/>
  </r>
  <r>
    <x v="15"/>
    <s v="FG-ZAO-ZAO"/>
    <s v="FG-ZAO-ZAO-AS-0015"/>
    <s v="CLASSY L BLACK"/>
    <s v="CIWH"/>
    <n v="0"/>
    <n v="824841.21052631584"/>
    <n v="0"/>
  </r>
  <r>
    <x v="15"/>
    <s v="FG-ZAO-ZAO"/>
    <s v="FG-ZAO-ZAO-AS-0016"/>
    <s v="CRIVELO BLACK"/>
    <s v="CIWH"/>
    <n v="69"/>
    <n v="824841.21052631584"/>
    <n v="56914043.526315793"/>
  </r>
  <r>
    <x v="15"/>
    <s v="FG-ZAO-ZAO"/>
    <s v="FG-ZAO-ZAO-AS-0017"/>
    <s v="CRIVELO RED"/>
    <s v="CIWH"/>
    <n v="62"/>
    <n v="824841.21052631584"/>
    <n v="51140155.052631579"/>
  </r>
  <r>
    <x v="15"/>
    <s v="FG-ZAO-ZAO"/>
    <s v="FG-ZAO-ZAO-AS-0018"/>
    <s v="CRIVELO GREY"/>
    <s v="CIWH"/>
    <n v="8"/>
    <n v="824841.21052631584"/>
    <n v="6598729.6842105268"/>
  </r>
  <r>
    <x v="15"/>
    <s v="FG-ZAO-ZAO"/>
    <s v="FG-ZAO-ZAO-AS-0019"/>
    <s v="DISCUSIO H BLUE"/>
    <s v="CIWH"/>
    <n v="0"/>
    <n v="824841.21052631584"/>
    <n v="0"/>
  </r>
  <r>
    <x v="15"/>
    <s v="FG-ZAO-ZAO"/>
    <s v="FG-ZAO-ZAO-AS-0027"/>
    <s v="DISCUSIO SWC BLUE"/>
    <s v="CIWH"/>
    <n v="0"/>
    <n v="824841.21052631584"/>
    <n v="0"/>
  </r>
  <r>
    <x v="15"/>
    <s v="FG-ZAO-ZAO"/>
    <s v="FG-ZAO-ZAO-AS-0030"/>
    <s v="DISCUSIO SWC RED"/>
    <s v="CIWH"/>
    <n v="0"/>
    <n v="824841.21052631584"/>
    <n v="0"/>
  </r>
  <r>
    <x v="15"/>
    <s v="FG-ZAO-ZAO"/>
    <s v="FG-ZAO-ZAO-AS-0032"/>
    <s v="FOCUS 7014 SNOWY WHITE"/>
    <s v="CIWH"/>
    <n v="0"/>
    <n v="824841.21052631584"/>
    <n v="0"/>
  </r>
  <r>
    <x v="15"/>
    <s v="FG-ZAO-ZAO"/>
    <s v="FG-ZAO-ZAO-AS-0033"/>
    <s v="FOLDIA DESK 4018"/>
    <s v="CIWH"/>
    <n v="0"/>
    <n v="824841.21052631584"/>
    <n v="0"/>
  </r>
  <r>
    <x v="15"/>
    <s v="FG-ZAO-ZAO"/>
    <s v="FG-ZAO-ZAO-AS-0034"/>
    <s v="FOLDIA DESK C 6015 P WHITE  MAHOGANI"/>
    <s v="CIWH"/>
    <n v="0"/>
    <n v="824841.21052631584"/>
    <n v="0"/>
  </r>
  <r>
    <x v="15"/>
    <s v="FG-ZAO-ZAO"/>
    <s v="FG-ZAO-ZAO-AS-0035"/>
    <s v="FONDA BLACK"/>
    <s v="CIWH"/>
    <n v="0"/>
    <n v="824841.21052631584"/>
    <n v="0"/>
  </r>
  <r>
    <x v="15"/>
    <s v="FG-ZAO-ZAO"/>
    <s v="FG-ZAO-ZAO-AS-0036"/>
    <s v="FONDA BLUE"/>
    <s v="CIWH"/>
    <n v="5"/>
    <n v="824841.21052631584"/>
    <n v="4124206.0526315793"/>
  </r>
  <r>
    <x v="15"/>
    <s v="FG-ZAO-ZAO"/>
    <s v="FG-ZAO-ZAO-AS-0039"/>
    <s v="GENIO BLACK"/>
    <s v="CIWH"/>
    <n v="433"/>
    <n v="824841.21052631584"/>
    <n v="357156244.15789479"/>
  </r>
  <r>
    <x v="15"/>
    <s v="FG-ZAO-ZAO"/>
    <s v="FG-ZAO-ZAO-AS-0040"/>
    <s v="GRADIENT BLACK"/>
    <s v="CIWH"/>
    <n v="2"/>
    <n v="824841.21052631584"/>
    <n v="1649682.4210526317"/>
  </r>
  <r>
    <x v="15"/>
    <s v="FG-ZAO-ZAO"/>
    <s v="FG-ZAO-ZAO-AS-0041"/>
    <s v="GRANDE BLACK"/>
    <s v="CIWH"/>
    <n v="1"/>
    <n v="824841.21052631584"/>
    <n v="824841.21052631584"/>
  </r>
  <r>
    <x v="15"/>
    <s v="FG-ZAO-ZAO"/>
    <s v="FG-ZAO-ZAO-AS-0042"/>
    <s v="GRANDE GREEN"/>
    <s v="CIWH"/>
    <n v="15"/>
    <n v="824841.21052631584"/>
    <n v="12372618.157894738"/>
  </r>
  <r>
    <x v="15"/>
    <s v="FG-ZAO-ZAO"/>
    <s v="FG-ZAO-ZAO-AS-0046"/>
    <s v="GREAT M 1224 BLACK"/>
    <s v="CIWH"/>
    <n v="3"/>
    <n v="824841.21052631584"/>
    <n v="2474523.6315789474"/>
  </r>
  <r>
    <x v="15"/>
    <s v="FG-ZAO-ZAO"/>
    <s v="FG-ZAO-ZAO-AS-0047"/>
    <s v="GREAT M 1224 SNOW WHITE"/>
    <s v="CIWH"/>
    <n v="6"/>
    <n v="824841.21052631584"/>
    <n v="4949047.2631578948"/>
  </r>
  <r>
    <x v="15"/>
    <s v="FG-ZAO-ZAO"/>
    <s v="FG-ZAO-ZAO-AS-0049"/>
    <s v="GREAT W 1224 SNOW WHITE"/>
    <s v="CIWH"/>
    <n v="14"/>
    <n v="824841.21052631584"/>
    <n v="11547776.947368423"/>
  </r>
  <r>
    <x v="15"/>
    <s v="FG-ZAO-ZAO"/>
    <s v="FG-ZAO-ZAO-AS-0050"/>
    <s v="LUXIE BLACK"/>
    <s v="CIWH"/>
    <n v="0"/>
    <n v="824841.21052631584"/>
    <n v="0"/>
  </r>
  <r>
    <x v="15"/>
    <s v="FG-ZAO-ZAO"/>
    <s v="FG-ZAO-ZAO-AS-0051"/>
    <s v="LUXIE BLUE"/>
    <s v="CIWH"/>
    <n v="0"/>
    <n v="824841.21052631584"/>
    <n v="0"/>
  </r>
  <r>
    <x v="15"/>
    <s v="FG-ZAO-ZAO"/>
    <s v="FG-ZAO-ZAO-AS-0052"/>
    <s v="LUXIE GREY"/>
    <s v="CIWH"/>
    <n v="0"/>
    <n v="824841.21052631584"/>
    <n v="0"/>
  </r>
  <r>
    <x v="15"/>
    <s v="FG-ZAO-ZAO"/>
    <s v="FG-ZAO-ZAO-AS-0053"/>
    <s v="LUXIE ORANGE"/>
    <s v="CIWH"/>
    <n v="0"/>
    <n v="824841.21052631584"/>
    <n v="0"/>
  </r>
  <r>
    <x v="15"/>
    <s v="FG-ZAO-ZAO"/>
    <s v="FG-ZAO-ZAO-AS-0054"/>
    <s v="MAXIO BLACK"/>
    <s v="CIWH"/>
    <n v="192"/>
    <n v="824841.21052631584"/>
    <n v="158369512.42105263"/>
  </r>
  <r>
    <x v="15"/>
    <s v="FG-ZAO-ZAO"/>
    <s v="FG-ZAO-ZAO-AS-0056"/>
    <s v="SION BLACK"/>
    <s v="CIWH"/>
    <n v="2"/>
    <n v="824841.21052631584"/>
    <n v="1649682.4210526317"/>
  </r>
  <r>
    <x v="15"/>
    <s v="FG-ZAO-ZAO"/>
    <s v="FG-ZAO-ZAO-AS-0058"/>
    <s v="SLIMO HIGH"/>
    <s v="CIWH"/>
    <n v="0"/>
    <n v="824841.21052631584"/>
    <n v="0"/>
  </r>
  <r>
    <x v="15"/>
    <s v="FG-ZAO-ZAO"/>
    <s v="FG-ZAO-ZAO-AS-0059"/>
    <s v="SLIMO LOW"/>
    <s v="CIWH"/>
    <n v="5"/>
    <n v="824841.21052631584"/>
    <n v="4124206.0526315793"/>
  </r>
  <r>
    <x v="15"/>
    <s v="FG-ZAO-ZAO"/>
    <s v="FG-ZAO-ZAO-AS-0062"/>
    <s v="SUPERIOR BLUE"/>
    <s v="CIWH"/>
    <n v="20"/>
    <n v="824841.21052631584"/>
    <n v="16496824.210526317"/>
  </r>
  <r>
    <x v="15"/>
    <s v="FG-ZAO-ZAO"/>
    <s v="FG-ZAO-ZAO-AS-0063"/>
    <s v="SUPERIOR RED"/>
    <s v="CIWH"/>
    <n v="21"/>
    <n v="824841.21052631584"/>
    <n v="17321665.421052631"/>
  </r>
  <r>
    <x v="15"/>
    <s v="FG-ZAO-ZAO"/>
    <s v="FG-ZAO-ZAO-AS-0064"/>
    <s v="SUPERIOR BLACK"/>
    <s v="CIWH"/>
    <n v="2"/>
    <n v="824841.21052631584"/>
    <n v="1649682.4210526317"/>
  </r>
  <r>
    <x v="15"/>
    <s v="FG-ZAO-ZAO"/>
    <s v="FG-ZAO-ZAO-AS-0071"/>
    <s v="TEATRO S 09 FABRIC RED"/>
    <s v="CIWH"/>
    <n v="0"/>
    <n v="824841.21052631584"/>
    <n v="0"/>
  </r>
  <r>
    <x v="15"/>
    <s v="FG-ZAO-ZAO"/>
    <s v="FG-ZAO-ZAO-AS-0078"/>
    <s v="TEATRO S 11 FABRIC RED"/>
    <s v="CIWH"/>
    <n v="1"/>
    <n v="824841.21052631584"/>
    <n v="824841.21052631584"/>
  </r>
  <r>
    <x v="15"/>
    <s v="FG-ZAO-ZAO"/>
    <s v="FG-ZAO-ZAO-AS-0085"/>
    <s v="TRAVLER BLACK"/>
    <s v="CIWH"/>
    <n v="22"/>
    <n v="824841.21052631584"/>
    <n v="18146506.631578948"/>
  </r>
  <r>
    <x v="15"/>
    <s v="FG-ZAO-ZAO"/>
    <s v="FG-ZAO-ZAO-AS-0086"/>
    <s v="TRAVLER RED"/>
    <s v="CIWH"/>
    <n v="0"/>
    <n v="824841.21052631584"/>
    <n v="0"/>
  </r>
  <r>
    <x v="15"/>
    <s v="FG-ZAO-ZAO"/>
    <s v="FG-ZAO-ZAO-AS-0087"/>
    <s v="VISSIO BLACK"/>
    <s v="CIWH"/>
    <n v="1"/>
    <n v="824841.21052631584"/>
    <n v="824841.21052631584"/>
  </r>
  <r>
    <x v="15"/>
    <s v="FG-ZAO-ZAO"/>
    <s v="FG-ZAO-ZAO-AS-0088"/>
    <s v="WINNER BLACK"/>
    <s v="CIWH"/>
    <n v="1"/>
    <n v="824841.21052631584"/>
    <n v="824841.21052631584"/>
  </r>
  <r>
    <x v="15"/>
    <s v="FG-ZAO-ZAO"/>
    <s v="FG-ZAO-ZAO-AS-0089"/>
    <s v="WINNER BLUE"/>
    <s v="CIWH"/>
    <n v="0"/>
    <n v="824841.21052631584"/>
    <n v="0"/>
  </r>
  <r>
    <x v="15"/>
    <s v="FG-ZAO-ZAO"/>
    <s v="FG-ZAO-ZAO-AS-0091"/>
    <s v="PATRON BLACK"/>
    <s v="CIWH"/>
    <n v="1"/>
    <n v="824841.21052631584"/>
    <n v="824841.21052631584"/>
  </r>
  <r>
    <x v="15"/>
    <s v="FG-ZAO-ZAO"/>
    <s v="FG-ZAO-ZAO-AS-0092"/>
    <s v="PRADIO BLACK"/>
    <s v="CIWH"/>
    <n v="19"/>
    <n v="824841.21052631584"/>
    <n v="15671983.000000002"/>
  </r>
  <r>
    <x v="15"/>
    <s v="FG-ZAO-ZAO"/>
    <s v="FG-ZAO-ZAO-AS-0093"/>
    <s v="PRADIO BLUE"/>
    <s v="CIWH"/>
    <n v="0"/>
    <n v="824841.21052631584"/>
    <n v="0"/>
  </r>
  <r>
    <x v="15"/>
    <s v="FG-ZAO-ZAO"/>
    <s v="FG-ZAO-ZAO-AS-0094"/>
    <s v="PRIDE BLACK"/>
    <s v="CIWH"/>
    <n v="111"/>
    <n v="824841.21052631584"/>
    <n v="91557374.368421063"/>
  </r>
  <r>
    <x v="15"/>
    <s v="FG-ZAO-ZAO"/>
    <s v="FG-ZAO-ZAO-AS-0095"/>
    <s v="PRIDE BLUE"/>
    <s v="CIWH"/>
    <n v="0"/>
    <n v="824841.21052631584"/>
    <n v="0"/>
  </r>
  <r>
    <x v="15"/>
    <s v="FG-ZAO-ZAO"/>
    <s v="FG-ZAO-ZAO-AS-0096"/>
    <s v="LUXUS BLACK"/>
    <s v="CIWH"/>
    <n v="14"/>
    <n v="824841.21052631584"/>
    <n v="11547776.947368423"/>
  </r>
  <r>
    <x v="15"/>
    <s v="FG-ZAO-ZAO"/>
    <s v="FG-ZAO-ZAO-AS-0097"/>
    <s v="BIONA BLACK"/>
    <s v="CIWH"/>
    <n v="216"/>
    <n v="824841.21052631584"/>
    <n v="178165701.47368422"/>
  </r>
  <r>
    <x v="15"/>
    <s v="FG-ZAO-ZAO"/>
    <s v="FG-ZAO-ZAO-AS-0098"/>
    <s v="KENKO BLACK"/>
    <s v="CIWH"/>
    <n v="2"/>
    <n v="824841.21052631584"/>
    <n v="1649682.4210526317"/>
  </r>
  <r>
    <x v="15"/>
    <s v="FG-ZAO-ZAO"/>
    <s v="FG-ZAO-ZAO-AS-0099"/>
    <s v="RAINA BLACK"/>
    <s v="CIWH"/>
    <n v="1"/>
    <n v="824841.21052631584"/>
    <n v="824841.21052631584"/>
  </r>
  <r>
    <x v="15"/>
    <s v="FG-ZAO-ZAO"/>
    <s v="FG-ZAO-ZAO-AS-0100"/>
    <s v="RAINA RED"/>
    <s v="CIWH"/>
    <n v="2"/>
    <n v="824841.21052631584"/>
    <n v="1649682.4210526317"/>
  </r>
  <r>
    <x v="15"/>
    <s v="FG-ZAO-ZAO"/>
    <s v="FG-ZAO-ZAO-AS-0101"/>
    <s v="RAINA BLUE"/>
    <s v="CIWH"/>
    <n v="2"/>
    <n v="824841.21052631584"/>
    <n v="1649682.4210526317"/>
  </r>
  <r>
    <x v="15"/>
    <s v="FG-ZAO-ZAO"/>
    <s v="FG-ZAO-ZAO-AS-0102"/>
    <s v="SOLUCIA BLACK"/>
    <s v="CIWH"/>
    <n v="6"/>
    <n v="824841.21052631584"/>
    <n v="4949047.2631578948"/>
  </r>
  <r>
    <x v="15"/>
    <s v="FG-ZAO-ZAO"/>
    <s v="FG-ZAO-ZAO-AS-0103"/>
    <s v="SOLUCIA RED"/>
    <s v="CIWH"/>
    <n v="2"/>
    <n v="824841.21052631584"/>
    <n v="1649682.4210526317"/>
  </r>
  <r>
    <x v="15"/>
    <s v="FG-ZAO-ZAO"/>
    <s v="FG-ZAO-ZAO-AS-0104"/>
    <s v="SOLUCIA BLUE"/>
    <s v="CIWH"/>
    <n v="2"/>
    <n v="824841.21052631584"/>
    <n v="1649682.4210526317"/>
  </r>
  <r>
    <x v="15"/>
    <s v="FG-ZAO-ZAO"/>
    <s v="FG-ZAO-ZAO-AS-0105"/>
    <s v="FITTO MH BLACK"/>
    <s v="CIWH"/>
    <n v="8"/>
    <n v="824841.21052631584"/>
    <n v="6598729.6842105268"/>
  </r>
  <r>
    <x v="15"/>
    <s v="FG-ZAO-ZAO"/>
    <s v="FG-ZAO-ZAO-AS-0106"/>
    <s v="FITTO MH BLUE"/>
    <s v="CIWH"/>
    <n v="432"/>
    <n v="824841.21052631584"/>
    <n v="356331402.94736844"/>
  </r>
  <r>
    <x v="15"/>
    <s v="FG-ZAO-ZAO"/>
    <s v="FG-ZAO-ZAO-AS-0112"/>
    <s v="DISCUSIO L - BLACK"/>
    <s v="CIWH"/>
    <n v="0"/>
    <n v="824841.21052631584"/>
    <n v="0"/>
  </r>
  <r>
    <x v="15"/>
    <s v="FG-ZAO-ZAO"/>
    <s v="FG-ZAO-ZAO-AS-0113"/>
    <s v="GRADIO BLACK"/>
    <s v="CIWH"/>
    <n v="3"/>
    <n v="824841.21052631584"/>
    <n v="2474523.6315789474"/>
  </r>
  <r>
    <x v="15"/>
    <s v="FG-ZAO-ZAO"/>
    <s v="FG-ZAO-ZAO-AS-0114"/>
    <s v="GRADIO ORANGE"/>
    <s v="CIWH"/>
    <n v="1"/>
    <n v="824841.21052631584"/>
    <n v="824841.21052631584"/>
  </r>
  <r>
    <x v="15"/>
    <s v="FG-ZAO-ZAO"/>
    <s v="FG-ZAO-ZAO-AS-0115"/>
    <s v="ACTIVO C - BLACK"/>
    <s v="CIWH"/>
    <n v="2"/>
    <n v="824841.21052631584"/>
    <n v="1649682.4210526317"/>
  </r>
  <r>
    <x v="15"/>
    <s v="FG-ZAO-ZAO"/>
    <s v="FG-ZAO-ZAO-AS-0116"/>
    <s v="IDEA F/B/S : GREY / BLUE / BLUE (NYLON B"/>
    <s v="CIWH"/>
    <n v="0"/>
    <n v="824841.21052631584"/>
    <n v="0"/>
  </r>
  <r>
    <x v="15"/>
    <s v="FG-ZAO-ZAO"/>
    <s v="FG-ZAO-ZAO-AS-0117"/>
    <s v="IDEA F/B/S : GREY / BLACK / BLACK (NYLON"/>
    <s v="CIWH"/>
    <n v="0"/>
    <n v="824841.21052631584"/>
    <n v="0"/>
  </r>
  <r>
    <x v="15"/>
    <s v="FG-ZAO-ZAO"/>
    <s v="FG-ZAO-ZAO-AS-0140"/>
    <s v="CFT 1035"/>
    <s v="CIWH"/>
    <n v="0"/>
    <n v="824841.21052631584"/>
    <n v="0"/>
  </r>
  <r>
    <x v="15"/>
    <s v="FG-ZAO-ZAO"/>
    <s v="FG-ZAO-ZAO-AS-0142"/>
    <s v="CRT D10"/>
    <s v="CIWH"/>
    <n v="0"/>
    <n v="824841.21052631584"/>
    <n v="0"/>
  </r>
  <r>
    <x v="15"/>
    <s v="FG-ZAO-ZAO"/>
    <s v="FG-ZAO-ZAO-AS-0147"/>
    <s v="CWS D 8018"/>
    <s v="CIWH"/>
    <n v="0"/>
    <n v="824841.21052631584"/>
    <n v="0"/>
  </r>
  <r>
    <x v="15"/>
    <s v="FG-ZAO-ZAO"/>
    <s v="FG-ZAO-ZAO-AS-0148"/>
    <s v="MEJA FOLDIA C 6015 SNOWY WHITE"/>
    <s v="CIWH"/>
    <n v="380"/>
    <n v="824841.21052631584"/>
    <n v="313439660"/>
  </r>
  <r>
    <x v="15"/>
    <s v="FG-ZAO-ZAO"/>
    <s v="FG-ZAO-ZAO-AS-0164"/>
    <s v="CDC 5011 SIDE CABINET"/>
    <s v="CIWH"/>
    <n v="14"/>
    <n v="824841.21052631584"/>
    <n v="11547776.947368423"/>
  </r>
  <r>
    <x v="15"/>
    <s v="FG-ZAO-ZAO"/>
    <s v="FG-ZAO-ZAO-AS-0166"/>
    <s v="FOLDIA 4518 FOLDING TABLE"/>
    <s v="CIWH"/>
    <n v="0"/>
    <n v="824841.21052631584"/>
    <n v="0"/>
  </r>
  <r>
    <x v="15"/>
    <s v="FG-ZAO-ZAO"/>
    <s v="FG-ZAO-ZAO-AS-0168"/>
    <s v="VISSO BLACK"/>
    <s v="CIWH"/>
    <n v="15"/>
    <n v="824841.21052631584"/>
    <n v="12372618.157894738"/>
  </r>
  <r>
    <x v="15"/>
    <s v="FG-ZAO-ZAO"/>
    <s v="FG-ZAO-ZAO-AS-0169"/>
    <s v="CHITOSE SUPERIOR (BLACK)"/>
    <s v="CIWH"/>
    <n v="10"/>
    <n v="824841.21052631584"/>
    <n v="8248412.1052631587"/>
  </r>
  <r>
    <x v="15"/>
    <s v="FG-ZAO-ZAO"/>
    <s v="FG-ZAO-ZAO-AS-0170"/>
    <s v="SION RED"/>
    <s v="CIWH"/>
    <n v="4"/>
    <n v="824841.21052631584"/>
    <n v="3299364.8421052634"/>
  </r>
  <r>
    <x v="15"/>
    <s v="FG-ZAO-ZAO"/>
    <s v="FG-ZAO-ZAO-AS-0171"/>
    <s v="ACTIVO SWC BLACK"/>
    <s v="CIWH"/>
    <n v="0"/>
    <n v="824841.21052631584"/>
    <n v="0"/>
  </r>
  <r>
    <x v="15"/>
    <s v="FG-ZAO-ZAO"/>
    <s v="FG-ZAO-ZAO-AS-0173"/>
    <s v="KENKO HIGH WITH CASTER BLACK"/>
    <s v="CIWH"/>
    <n v="192"/>
    <n v="824841.21052631584"/>
    <n v="158369512.42105263"/>
  </r>
  <r>
    <x v="15"/>
    <s v="FG-ZAO-ZAO"/>
    <s v="FG-ZAO-ZAO-AS-0174"/>
    <s v="KENKO HIGH WITHOUT CASTER BLACK"/>
    <s v="CIWH"/>
    <n v="5"/>
    <n v="824841.21052631584"/>
    <n v="4124206.0526315793"/>
  </r>
  <r>
    <x v="15"/>
    <s v="FG-ZAO-ZAO"/>
    <s v="FG-ZAO-ZAO-AS-0175"/>
    <s v="TELESCOPIC CHAIR GREEN"/>
    <s v="CIWH"/>
    <n v="0"/>
    <n v="824841.21052631584"/>
    <n v="0"/>
  </r>
  <r>
    <x v="15"/>
    <s v="FG-ZAO-ZAO"/>
    <s v="FG-ZAO-ZAO-AS-0176"/>
    <s v="CHIBA SW 1830 I"/>
    <s v="CIWH"/>
    <n v="2"/>
    <n v="824841.21052631584"/>
    <n v="1649682.4210526317"/>
  </r>
  <r>
    <x v="15"/>
    <s v="FG-ZAO-ZAO"/>
    <s v="FG-ZAO-ZAO-AS-0177"/>
    <s v="PRADIO GREEN"/>
    <s v="CIWH"/>
    <n v="0"/>
    <n v="824841.21052631584"/>
    <n v="0"/>
  </r>
  <r>
    <x v="15"/>
    <s v="FG-ZAO-ZAO"/>
    <s v="FG-ZAO-ZAO-AS-0178"/>
    <s v="ACHIVA RED"/>
    <s v="CIWH"/>
    <n v="0"/>
    <n v="824841.21052631584"/>
    <n v="0"/>
  </r>
  <r>
    <x v="15"/>
    <s v="FG-ZAO-ZAO"/>
    <s v="FG-ZAO-ZAO-AS-0179"/>
    <s v="ACHIVA ORANGE"/>
    <s v="CIWH"/>
    <n v="0"/>
    <n v="824841.21052631584"/>
    <n v="0"/>
  </r>
  <r>
    <x v="15"/>
    <s v="FG-ZAO-ZAO"/>
    <s v="FG-ZAO-ZAO-AS-0180"/>
    <s v="ACHIVA BLUE"/>
    <s v="CIWH"/>
    <n v="0"/>
    <n v="824841.21052631584"/>
    <n v="0"/>
  </r>
  <r>
    <x v="15"/>
    <s v="FG-ZAO-ZAO"/>
    <s v="FG-ZAO-ZAO-AS-0182"/>
    <s v="CRATOS CHAIR RED"/>
    <s v="CIWH"/>
    <n v="3"/>
    <n v="824841.21052631584"/>
    <n v="2474523.6315789474"/>
  </r>
  <r>
    <x v="15"/>
    <s v="FG-ZAO-ZAO"/>
    <s v="FG-ZAO-ZAO-AS-0183"/>
    <s v="CRATOS CHAIR BLUE"/>
    <s v="CIWH"/>
    <n v="7"/>
    <n v="824841.21052631584"/>
    <n v="5773888.4736842113"/>
  </r>
  <r>
    <x v="15"/>
    <s v="FG-ZAO-ZAO"/>
    <s v="FG-ZAO-ZAO-AS-0184"/>
    <s v="CRATOS CHAIR YELLOW"/>
    <s v="CIWH"/>
    <n v="6"/>
    <n v="824841.21052631584"/>
    <n v="4949047.2631578948"/>
  </r>
  <r>
    <x v="15"/>
    <s v="FG-ZAO-ZAO"/>
    <s v="FG-ZAO-ZAO-AS-0185"/>
    <s v="SPECTA GREEN"/>
    <s v="CIWH"/>
    <n v="0"/>
    <n v="824841.21052631584"/>
    <n v="0"/>
  </r>
  <r>
    <x v="15"/>
    <s v="FG-ZAO-ZAO"/>
    <s v="FG-ZAO-ZAO-AS-0186"/>
    <s v="LUXIE YELLOW"/>
    <s v="CIWH"/>
    <n v="5"/>
    <n v="824841.21052631584"/>
    <n v="4124206.0526315793"/>
  </r>
  <r>
    <x v="15"/>
    <s v="FG-ZAO-ZAO"/>
    <s v="FG-ZAO-ZAO-AS-0187"/>
    <s v="SOLUCIA GREEN"/>
    <s v="CIWH"/>
    <n v="0"/>
    <n v="824841.21052631584"/>
    <n v="0"/>
  </r>
  <r>
    <x v="15"/>
    <s v="FG-ZAO-ZAO"/>
    <s v="FG-ZAO-ZAO-AS-0188"/>
    <s v="LUXUS AL (B/S : GREY/BLACK)"/>
    <s v="CIWH"/>
    <n v="0"/>
    <n v="824841.21052631584"/>
    <n v="0"/>
  </r>
  <r>
    <x v="15"/>
    <s v="FG-ZAO-ZAO"/>
    <s v="FG-ZAO-ZAO-AS-0189"/>
    <s v="SPECTA BLACK OSCAR PU"/>
    <s v="CIWH"/>
    <n v="50"/>
    <n v="824841.21052631584"/>
    <n v="41242060.526315793"/>
  </r>
  <r>
    <x v="15"/>
    <s v="FG-ZAO-ZAO"/>
    <s v="FG-ZAO-ZAO-SD-0027"/>
    <s v="DISCUSIO SWC BLUE"/>
    <s v="CIWH"/>
    <n v="0"/>
    <n v="824841.21052631584"/>
    <n v="0"/>
  </r>
  <r>
    <x v="15"/>
    <s v="FG-ZAO-ZAO"/>
    <s v="FG-ZAO-ZAO-SD-0028"/>
    <s v="DISCUSIO SWC GREEN"/>
    <s v="CIWH"/>
    <n v="0"/>
    <n v="824841.21052631584"/>
    <n v="0"/>
  </r>
  <r>
    <x v="15"/>
    <s v="FG-ZAO-ZAO"/>
    <s v="FG-ZAO-ZAO-SD-0029"/>
    <s v="DISCUSIO SWC ORANGE"/>
    <s v="CIWH"/>
    <n v="0"/>
    <n v="824841.21052631584"/>
    <n v="0"/>
  </r>
  <r>
    <x v="15"/>
    <s v="FG-ZAO-ZAO"/>
    <s v="FG-ZAO-ZAO-SD-0030"/>
    <s v="DISCUSIO SWC RED"/>
    <s v="CIWH"/>
    <n v="2"/>
    <n v="824841.21052631584"/>
    <n v="1649682.4210526317"/>
  </r>
  <r>
    <x v="15"/>
    <s v="FG-ZAO-ZAO"/>
    <s v="FG-ZAO-ZAO-SD-0169"/>
    <s v="OFFICE SYSTEM SURABAYA BLACK"/>
    <s v="CIWH"/>
    <n v="0"/>
    <n v="824841.21052631584"/>
    <n v="0"/>
  </r>
  <r>
    <x v="15"/>
    <s v="FG-ZAO-ZAO"/>
    <s v="FG-ZAO-ZAO-SD-0170"/>
    <s v="CABLE MANAGEMENT PLASTIC"/>
    <s v="CIWH"/>
    <n v="0"/>
    <n v="824841.21052631584"/>
    <n v="0"/>
  </r>
  <r>
    <x v="15"/>
    <s v="FG-ZAO-ZAO"/>
    <s v="FG-ZAO-ZAO-SD-0173"/>
    <s v="CMT 1224"/>
    <s v="CIWH"/>
    <n v="0"/>
    <n v="824841.21052631584"/>
    <n v="0"/>
  </r>
  <r>
    <x v="15"/>
    <s v="FG-ZAO-ZAO"/>
    <s v="FG-ZAO-ZAO-SD-0174"/>
    <s v="SOFA PRATO 1 SEAT BLACK"/>
    <s v="CIWH"/>
    <n v="0"/>
    <n v="824841.21052631584"/>
    <n v="0"/>
  </r>
  <r>
    <x v="15"/>
    <s v="FG-ZAO-ZAO"/>
    <s v="FG-ZAO-ZAO-SD-0175"/>
    <s v="CWS 4P 7014 WORKSTATION 1470 (4 ORANG)"/>
    <s v="CIWH"/>
    <n v="0"/>
    <n v="824841.21052631584"/>
    <n v="0"/>
  </r>
  <r>
    <x v="15"/>
    <s v="FG-ZAO-ZAO"/>
    <s v="FG-ZAO-ZAO-SD-0176"/>
    <s v="CWS 6P 7014 WORKSTATION 1470 ( 6 ORANG)"/>
    <s v="CIWH"/>
    <n v="0"/>
    <n v="824841.21052631584"/>
    <n v="0"/>
  </r>
  <r>
    <x v="15"/>
    <s v="FG-ZAO-ZAO"/>
    <s v="FG-ZAO-ZAO-SD-0177"/>
    <s v="CMP"/>
    <s v="CIWH"/>
    <n v="0"/>
    <n v="824841.21052631584"/>
    <n v="0"/>
  </r>
  <r>
    <x v="15"/>
    <s v="FG-ZAO-ZAO"/>
    <s v="FG-ZAO-ZAO-SD-0178"/>
    <s v="CHAIR 8013D BLACK"/>
    <s v="CIWH"/>
    <n v="0"/>
    <n v="824841.21052631584"/>
    <n v="0"/>
  </r>
  <r>
    <x v="15"/>
    <s v="FG-ZAO-ZAO"/>
    <s v="FG-ZAO-ZAO-SD-0179"/>
    <s v="CHAIR 8013B BLACK"/>
    <s v="CIWH"/>
    <n v="0"/>
    <n v="824841.21052631584"/>
    <n v="0"/>
  </r>
  <r>
    <x v="15"/>
    <s v="FG-ZAO-ZAO"/>
    <s v="FG-ZAO-ZAO-SD-0180"/>
    <s v="CHAIR 8216B BLACK"/>
    <s v="CIWH"/>
    <n v="0"/>
    <n v="824841.21052631584"/>
    <n v="0"/>
  </r>
  <r>
    <x v="15"/>
    <s v="FG-ZAO-ZAO"/>
    <s v="FG-ZAO-ZAO-SD-0181"/>
    <s v="CRT D10"/>
    <s v="CIWH"/>
    <n v="0"/>
    <n v="824841.21052631584"/>
    <n v="0"/>
  </r>
  <r>
    <x v="15"/>
    <s v="FG-ZAO-ZAO"/>
    <s v="FG-ZAO-ZAO-SD-0182"/>
    <s v="CFF 1035 FABRIC PARTITION"/>
    <s v="CIWH"/>
    <n v="0"/>
    <n v="824841.21052631584"/>
    <n v="0"/>
  </r>
  <r>
    <x v="15"/>
    <s v="FG-ZAO-ZAO"/>
    <s v="FG-ZAO-ZAO-SD-0183"/>
    <s v="CWS D 8018"/>
    <s v="CIWH"/>
    <n v="0"/>
    <n v="824841.21052631584"/>
    <n v="0"/>
  </r>
  <r>
    <x v="15"/>
    <s v="FG-ZAO-ZAO"/>
    <s v="FG-ZAO-ZAO-SD-0184"/>
    <s v="CFT 1035"/>
    <s v="CIWH"/>
    <n v="0"/>
    <n v="824841.21052631584"/>
    <n v="0"/>
  </r>
  <r>
    <x v="15"/>
    <s v="FG-ZAO-ZAO"/>
    <s v="FG-ZAO-ZAO-SD-0185"/>
    <s v="CFA 1235"/>
    <s v="CIWH"/>
    <n v="0"/>
    <n v="824841.21052631584"/>
    <n v="0"/>
  </r>
  <r>
    <x v="15"/>
    <s v="FG-ZAO-ZAO"/>
    <s v="FG-ZAO-ZAO-SD-0186"/>
    <s v="SOFA PRATO 3 BLACK"/>
    <s v="CIWH"/>
    <n v="0"/>
    <n v="824841.21052631584"/>
    <n v="0"/>
  </r>
  <r>
    <x v="15"/>
    <s v="FG-ZAO-ZAO"/>
    <s v="FG-ZAO-ZAO-SD-0187"/>
    <s v="CCS 4014"/>
    <s v="CIWH"/>
    <n v="0"/>
    <n v="824841.21052631584"/>
    <n v="0"/>
  </r>
  <r>
    <x v="15"/>
    <s v="FG-ZAO-ZAO"/>
    <s v="FG-ZAO-ZAO-SD-0193"/>
    <s v="CDC 5075"/>
    <s v="CIWH"/>
    <n v="10"/>
    <n v="824841.21052631584"/>
    <n v="8248412.1052631587"/>
  </r>
  <r>
    <x v="15"/>
    <s v="FG-ZAO-ZAO"/>
    <s v="FG-ZAO-ZAO-SD-0194"/>
    <s v="CMT 1018"/>
    <s v="CIWH"/>
    <n v="10"/>
    <n v="824841.21052631584"/>
    <n v="8248412.1052631587"/>
  </r>
  <r>
    <x v="15"/>
    <s v="FG-ZAO-ZAO"/>
    <s v="FG-ZAO-ZAO-SD-0195"/>
    <s v="CWS 2M 7016"/>
    <s v="CIWH"/>
    <n v="0"/>
    <n v="824841.21052631584"/>
    <n v="0"/>
  </r>
  <r>
    <x v="15"/>
    <s v="FG-ZAO-ZAO"/>
    <s v="FG-ZAO-ZAO-SD-0196"/>
    <s v="CWS 3M 6012"/>
    <s v="CIWH"/>
    <n v="0"/>
    <n v="824841.21052631584"/>
    <n v="0"/>
  </r>
  <r>
    <x v="15"/>
    <s v="FG-ZAO-ZAO"/>
    <s v="FG-ZAO-ZAO-SD-0197"/>
    <s v="CWS 4P 6012"/>
    <s v="CIWH"/>
    <n v="0"/>
    <n v="824841.21052631584"/>
    <n v="0"/>
  </r>
  <r>
    <x v="15"/>
    <s v="FG-ZAO-ZAO"/>
    <s v="FG-ZAO-ZAO-SD-0198"/>
    <s v="CWS 1M 7016"/>
    <s v="CIWH"/>
    <n v="0"/>
    <n v="824841.21052631584"/>
    <n v="0"/>
  </r>
  <r>
    <x v="15"/>
    <s v="FG-ZAO-ZAO"/>
    <s v="FG-ZAO-ZAO-SD-0199"/>
    <s v="TEATRO S 09 FABRIC BLACK"/>
    <s v="CIWH"/>
    <n v="0"/>
    <n v="824841.21052631584"/>
    <n v="0"/>
  </r>
  <r>
    <x v="15"/>
    <s v="FG-ZAO-ZAO"/>
    <s v="FG-ZAO-ZAO-SD-0203"/>
    <s v="SAMPLE SURABAYA 1"/>
    <s v="CIWH"/>
    <n v="0"/>
    <n v="824841.21052631584"/>
    <n v="0"/>
  </r>
  <r>
    <x v="15"/>
    <s v="FG-ZAO-ZAO"/>
    <s v="FG-ZAO-ZAO-SD-0204"/>
    <s v="TEATRO S 09 FABRIC ORANGE"/>
    <s v="CIWH"/>
    <n v="0"/>
    <n v="824841.21052631584"/>
    <n v="0"/>
  </r>
  <r>
    <x v="15"/>
    <s v="FG-ZAO-ZAO"/>
    <s v="FG-ZAO-ZAO-SD-0205"/>
    <s v="TEATRO S 09 FABRIC GREEN"/>
    <s v="CIWH"/>
    <n v="0"/>
    <n v="824841.21052631584"/>
    <n v="0"/>
  </r>
  <r>
    <x v="15"/>
    <s v="FG-ZAO-ZAO"/>
    <s v="FG-ZAO-ZAO-SD-0206"/>
    <s v="CWS 4M 7016"/>
    <s v="CIWH"/>
    <n v="0"/>
    <n v="824841.21052631584"/>
    <n v="0"/>
  </r>
  <r>
    <x v="15"/>
    <s v="FG-ZAO-ZAO"/>
    <s v="FG-ZAO-ZAO-SD-0208"/>
    <s v="SAMPLE PART NURSING BED"/>
    <s v="CIWH"/>
    <n v="1"/>
    <n v="824841.21052631584"/>
    <n v="824841.21052631584"/>
  </r>
  <r>
    <x v="15"/>
    <s v="FG-ZAO-ZAO"/>
    <s v="FG-ZAO-ZAO-WL-0001"/>
    <s v="ERGO DESK MT 1224 PSO"/>
    <s v="CIWH"/>
    <n v="0"/>
    <n v="824841.2105263158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3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B3:D21" firstHeaderRow="1" firstDataRow="2" firstDataCol="1"/>
  <pivotFields count="8">
    <pivotField axis="axisRow" showAll="0">
      <items count="17">
        <item x="9"/>
        <item x="11"/>
        <item x="4"/>
        <item x="8"/>
        <item x="3"/>
        <item x="5"/>
        <item x="12"/>
        <item x="1"/>
        <item x="10"/>
        <item x="6"/>
        <item x="13"/>
        <item x="2"/>
        <item x="7"/>
        <item x="14"/>
        <item x="0"/>
        <item x="15"/>
        <item t="default"/>
      </items>
    </pivotField>
    <pivotField showAll="0"/>
    <pivotField showAll="0"/>
    <pivotField showAll="0"/>
    <pivotField showAll="0"/>
    <pivotField dataField="1" showAll="0"/>
    <pivotField showAll="0" defaultSubtotal="0"/>
    <pivotField dataField="1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" fld="5" baseField="0" baseItem="0"/>
    <dataField name="Sum of #" fld="7" baseField="0" baseItem="0"/>
  </dataFields>
  <formats count="4">
    <format dxfId="13">
      <pivotArea collapsedLevelsAreSubtotals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10">
      <pivotArea field="0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7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">
      <pivotArea collapsedLevelsAreSubtotals="1" fieldPosition="0">
        <references count="1">
          <reference field="0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B101" firstHeaderRow="1" firstDataRow="1" firstDataCol="1"/>
  <pivotFields count="10">
    <pivotField axis="axisRow" showAll="0" sortType="ascending">
      <items count="98">
        <item x="31"/>
        <item x="76"/>
        <item x="27"/>
        <item x="1"/>
        <item x="77"/>
        <item x="16"/>
        <item x="63"/>
        <item x="75"/>
        <item x="10"/>
        <item x="15"/>
        <item x="51"/>
        <item x="34"/>
        <item x="0"/>
        <item x="2"/>
        <item x="52"/>
        <item x="39"/>
        <item x="78"/>
        <item x="25"/>
        <item x="79"/>
        <item x="29"/>
        <item x="26"/>
        <item x="11"/>
        <item x="41"/>
        <item x="42"/>
        <item x="91"/>
        <item x="14"/>
        <item x="86"/>
        <item x="67"/>
        <item x="88"/>
        <item x="54"/>
        <item x="28"/>
        <item x="45"/>
        <item x="66"/>
        <item x="58"/>
        <item x="93"/>
        <item x="50"/>
        <item x="48"/>
        <item x="53"/>
        <item x="23"/>
        <item x="9"/>
        <item x="40"/>
        <item x="37"/>
        <item x="12"/>
        <item x="85"/>
        <item x="80"/>
        <item x="60"/>
        <item x="3"/>
        <item x="38"/>
        <item x="56"/>
        <item x="59"/>
        <item x="72"/>
        <item x="87"/>
        <item x="22"/>
        <item x="81"/>
        <item x="18"/>
        <item x="43"/>
        <item x="70"/>
        <item x="71"/>
        <item x="84"/>
        <item x="57"/>
        <item x="74"/>
        <item x="21"/>
        <item x="61"/>
        <item x="62"/>
        <item x="7"/>
        <item x="32"/>
        <item x="44"/>
        <item x="69"/>
        <item x="64"/>
        <item x="6"/>
        <item x="73"/>
        <item x="4"/>
        <item x="68"/>
        <item x="55"/>
        <item x="47"/>
        <item x="19"/>
        <item x="90"/>
        <item x="82"/>
        <item x="49"/>
        <item x="24"/>
        <item x="46"/>
        <item x="33"/>
        <item x="65"/>
        <item x="13"/>
        <item x="8"/>
        <item x="35"/>
        <item x="92"/>
        <item x="17"/>
        <item x="20"/>
        <item x="83"/>
        <item x="36"/>
        <item x="30"/>
        <item x="5"/>
        <item x="89"/>
        <item x="94"/>
        <item x="95"/>
        <item x="96"/>
        <item t="default"/>
      </items>
    </pivotField>
    <pivotField showAll="0"/>
    <pivotField showAll="0"/>
    <pivotField showAll="0"/>
    <pivotField showAll="0"/>
    <pivotField dataField="1" showAll="0"/>
    <pivotField numFmtId="165" showAll="0"/>
    <pivotField numFmtId="165" showAll="0"/>
    <pivotField numFmtId="165" showAll="0"/>
    <pivotField numFmtId="165" showAll="0"/>
  </pivotFields>
  <rowFields count="1">
    <field x="0"/>
  </rowFields>
  <rowItems count="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 t="grand">
      <x/>
    </i>
  </rowItems>
  <colItems count="1">
    <i/>
  </colItems>
  <dataFields count="1">
    <dataField name="Average of Price" fld="5" subtotal="average" baseField="0" baseItem="0"/>
  </dataFields>
  <formats count="1">
    <format dxfId="17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JR54"/>
  <sheetViews>
    <sheetView showGridLines="0" tabSelected="1" topLeftCell="B1" zoomScale="85" zoomScaleNormal="85" workbookViewId="0">
      <selection activeCell="D5" sqref="D5:G5"/>
    </sheetView>
  </sheetViews>
  <sheetFormatPr defaultRowHeight="15"/>
  <cols>
    <col min="1" max="1" width="6.42578125" customWidth="1"/>
    <col min="2" max="2" width="20.7109375" bestFit="1" customWidth="1"/>
    <col min="3" max="4" width="8" bestFit="1" customWidth="1"/>
    <col min="5" max="5" width="8" customWidth="1"/>
    <col min="6" max="6" width="9.7109375" bestFit="1" customWidth="1"/>
    <col min="7" max="7" width="9.7109375" customWidth="1"/>
    <col min="8" max="9" width="7.85546875" customWidth="1"/>
    <col min="10" max="10" width="9.7109375" customWidth="1"/>
    <col min="11" max="11" width="7" bestFit="1" customWidth="1"/>
    <col min="12" max="12" width="7.85546875" hidden="1" customWidth="1"/>
    <col min="13" max="13" width="9.7109375" hidden="1" customWidth="1"/>
    <col min="14" max="14" width="8" bestFit="1" customWidth="1"/>
    <col min="15" max="15" width="7" bestFit="1" customWidth="1"/>
    <col min="16" max="16" width="9.7109375" bestFit="1" customWidth="1"/>
    <col min="17" max="17" width="9.7109375" customWidth="1"/>
    <col min="18" max="18" width="11.7109375" customWidth="1"/>
    <col min="19" max="20" width="8" bestFit="1" customWidth="1"/>
    <col min="21" max="21" width="10" bestFit="1" customWidth="1"/>
    <col min="22" max="22" width="8" bestFit="1" customWidth="1"/>
    <col min="23" max="23" width="11.85546875" customWidth="1"/>
    <col min="24" max="24" width="15.28515625" bestFit="1" customWidth="1"/>
    <col min="25" max="25" width="10.28515625" bestFit="1" customWidth="1"/>
    <col min="26" max="26" width="10.85546875" customWidth="1"/>
    <col min="27" max="27" width="22.42578125" bestFit="1" customWidth="1"/>
  </cols>
  <sheetData>
    <row r="1" spans="1:954">
      <c r="A1" s="1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4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</row>
    <row r="2" spans="1:954">
      <c r="A2" s="26">
        <v>45108</v>
      </c>
      <c r="B2" s="2"/>
      <c r="C2" s="1"/>
      <c r="D2" s="70"/>
      <c r="E2" s="70"/>
      <c r="F2" s="70"/>
      <c r="G2" s="70"/>
      <c r="H2" s="70"/>
      <c r="I2" s="72"/>
      <c r="J2" s="70"/>
      <c r="K2" s="72"/>
      <c r="L2" s="70"/>
      <c r="M2" s="1"/>
      <c r="N2" s="1"/>
      <c r="O2" s="103"/>
      <c r="P2" s="1"/>
      <c r="Q2" s="103"/>
      <c r="R2" s="157"/>
      <c r="S2" s="70"/>
      <c r="T2" s="70"/>
      <c r="U2" s="70"/>
      <c r="V2" s="70"/>
      <c r="W2" s="70"/>
      <c r="X2" s="103"/>
      <c r="Y2" s="70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</row>
    <row r="3" spans="1:954">
      <c r="A3" s="2"/>
      <c r="B3" s="1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2"/>
      <c r="Z3" s="2"/>
      <c r="AA3" s="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</row>
    <row r="4" spans="1:954">
      <c r="A4" s="2"/>
      <c r="B4" s="12" t="s">
        <v>15</v>
      </c>
      <c r="C4" s="13">
        <v>20</v>
      </c>
      <c r="D4" s="108" t="s">
        <v>3412</v>
      </c>
      <c r="E4" s="108"/>
      <c r="F4" s="108"/>
      <c r="G4" s="108"/>
      <c r="H4" s="78"/>
      <c r="I4" s="78"/>
      <c r="J4" s="78"/>
      <c r="K4" s="78"/>
      <c r="L4" s="32"/>
      <c r="M4" s="32"/>
      <c r="N4" s="32"/>
      <c r="O4" s="32"/>
      <c r="P4" s="32"/>
      <c r="Q4" s="32"/>
      <c r="R4" s="78"/>
      <c r="S4" s="78"/>
      <c r="T4" s="78"/>
      <c r="U4" s="78"/>
      <c r="V4" s="78"/>
      <c r="W4" s="78"/>
      <c r="X4" s="78"/>
      <c r="Y4" s="13"/>
      <c r="Z4" s="1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</row>
    <row r="5" spans="1:954" s="1" customFormat="1" ht="15" customHeight="1">
      <c r="A5" s="104" t="s">
        <v>16</v>
      </c>
      <c r="B5" s="104" t="s">
        <v>17</v>
      </c>
      <c r="C5" s="104" t="s">
        <v>18</v>
      </c>
      <c r="D5" s="111" t="s">
        <v>65</v>
      </c>
      <c r="E5" s="112"/>
      <c r="F5" s="112"/>
      <c r="G5" s="112"/>
      <c r="H5" s="123" t="s">
        <v>36</v>
      </c>
      <c r="I5" s="125"/>
      <c r="J5" s="125"/>
      <c r="K5" s="124"/>
      <c r="L5" s="106" t="s">
        <v>36</v>
      </c>
      <c r="M5" s="107"/>
      <c r="N5" s="117" t="s">
        <v>37</v>
      </c>
      <c r="O5" s="130"/>
      <c r="P5" s="130"/>
      <c r="Q5" s="118"/>
      <c r="R5" s="113" t="s">
        <v>66</v>
      </c>
      <c r="S5" s="114" t="s">
        <v>33</v>
      </c>
      <c r="T5" s="115"/>
      <c r="U5" s="115"/>
      <c r="V5" s="116"/>
      <c r="W5" s="113" t="s">
        <v>68</v>
      </c>
      <c r="X5" s="113" t="s">
        <v>3411</v>
      </c>
      <c r="Y5" s="104" t="s">
        <v>14</v>
      </c>
      <c r="Z5" s="104" t="s">
        <v>25</v>
      </c>
    </row>
    <row r="6" spans="1:954" s="1" customFormat="1">
      <c r="A6" s="105"/>
      <c r="B6" s="105"/>
      <c r="C6" s="105"/>
      <c r="D6" s="24" t="s">
        <v>23</v>
      </c>
      <c r="E6" s="24" t="s">
        <v>41</v>
      </c>
      <c r="F6" s="24" t="s">
        <v>42</v>
      </c>
      <c r="G6" s="24" t="s">
        <v>43</v>
      </c>
      <c r="H6" s="40" t="s">
        <v>23</v>
      </c>
      <c r="I6" s="94" t="s">
        <v>41</v>
      </c>
      <c r="J6" s="40" t="s">
        <v>42</v>
      </c>
      <c r="K6" s="94" t="s">
        <v>43</v>
      </c>
      <c r="L6" s="18" t="s">
        <v>23</v>
      </c>
      <c r="M6" s="18" t="s">
        <v>24</v>
      </c>
      <c r="N6" s="68" t="s">
        <v>23</v>
      </c>
      <c r="O6" s="131" t="s">
        <v>41</v>
      </c>
      <c r="P6" s="68" t="s">
        <v>42</v>
      </c>
      <c r="Q6" s="131" t="s">
        <v>43</v>
      </c>
      <c r="R6" s="113"/>
      <c r="S6" s="79" t="s">
        <v>23</v>
      </c>
      <c r="T6" s="79" t="s">
        <v>41</v>
      </c>
      <c r="U6" s="79" t="s">
        <v>42</v>
      </c>
      <c r="V6" s="79" t="s">
        <v>43</v>
      </c>
      <c r="W6" s="113"/>
      <c r="X6" s="113"/>
      <c r="Y6" s="105"/>
      <c r="Z6" s="105"/>
    </row>
    <row r="7" spans="1:954">
      <c r="A7" s="16">
        <v>1</v>
      </c>
      <c r="B7" s="14" t="s">
        <v>4</v>
      </c>
      <c r="C7" s="6">
        <v>6148</v>
      </c>
      <c r="D7" s="33">
        <v>1296</v>
      </c>
      <c r="E7" s="33">
        <v>0</v>
      </c>
      <c r="F7" s="33">
        <v>1316</v>
      </c>
      <c r="G7" s="33">
        <v>0</v>
      </c>
      <c r="H7" s="33">
        <v>1840</v>
      </c>
      <c r="I7" s="33">
        <v>1072</v>
      </c>
      <c r="J7" s="33">
        <v>518</v>
      </c>
      <c r="K7" s="33">
        <v>0</v>
      </c>
      <c r="L7" s="33"/>
      <c r="M7" s="33"/>
      <c r="N7" s="33">
        <v>1192</v>
      </c>
      <c r="O7" s="33">
        <v>600</v>
      </c>
      <c r="P7" s="33">
        <v>2494</v>
      </c>
      <c r="Q7" s="33">
        <v>0</v>
      </c>
      <c r="R7" s="80">
        <v>0</v>
      </c>
      <c r="S7" s="33">
        <f>D7+H7+L7+N7</f>
        <v>4328</v>
      </c>
      <c r="T7" s="33">
        <f>E7+I7+O7</f>
        <v>1672</v>
      </c>
      <c r="U7" s="33">
        <f>F7+J7+M7+P7</f>
        <v>4328</v>
      </c>
      <c r="V7" s="33">
        <f>G7+K7+Q7</f>
        <v>0</v>
      </c>
      <c r="W7" s="80">
        <f>R7+U7-V7</f>
        <v>4328</v>
      </c>
      <c r="X7" s="135">
        <f ca="1">SUMIF(Sheet7!A$5:D$20,SUMMARY!B7,Sheet7!D$5:D$20)</f>
        <v>0</v>
      </c>
      <c r="Y7" s="21">
        <f>U7/C7</f>
        <v>0.70396877033181526</v>
      </c>
      <c r="Z7" s="3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</row>
    <row r="8" spans="1:954">
      <c r="A8" s="16">
        <v>2</v>
      </c>
      <c r="B8" s="14" t="s">
        <v>9</v>
      </c>
      <c r="C8" s="6">
        <v>773</v>
      </c>
      <c r="D8" s="33">
        <v>773</v>
      </c>
      <c r="E8" s="33">
        <v>0</v>
      </c>
      <c r="F8" s="33">
        <v>661</v>
      </c>
      <c r="G8" s="33">
        <v>0</v>
      </c>
      <c r="H8" s="33">
        <v>0</v>
      </c>
      <c r="I8" s="33">
        <v>540</v>
      </c>
      <c r="J8" s="33">
        <v>168</v>
      </c>
      <c r="K8" s="33">
        <v>56</v>
      </c>
      <c r="L8" s="33"/>
      <c r="M8" s="33"/>
      <c r="N8" s="33">
        <v>0</v>
      </c>
      <c r="O8" s="33">
        <v>0</v>
      </c>
      <c r="P8" s="33">
        <v>125</v>
      </c>
      <c r="Q8" s="33">
        <v>0</v>
      </c>
      <c r="R8" s="80">
        <v>515</v>
      </c>
      <c r="S8" s="33">
        <f t="shared" ref="S8:S21" si="0">D8+H8+L8+N8</f>
        <v>773</v>
      </c>
      <c r="T8" s="33">
        <f t="shared" ref="T8:T21" si="1">E8+I8+O8</f>
        <v>540</v>
      </c>
      <c r="U8" s="33">
        <f t="shared" ref="U8:U21" si="2">F8+J8+M8+P8</f>
        <v>954</v>
      </c>
      <c r="V8" s="33">
        <f t="shared" ref="V8:V21" si="3">G8+K8+Q8</f>
        <v>56</v>
      </c>
      <c r="W8" s="80">
        <f t="shared" ref="W8:W21" si="4">R8+U8-V8</f>
        <v>1413</v>
      </c>
      <c r="X8" s="135">
        <f ca="1">SUMIF(Sheet7!A$5:D$20,SUMMARY!B8,Sheet7!D$5:D$20)</f>
        <v>224050455</v>
      </c>
      <c r="Y8" s="21">
        <f t="shared" ref="Y8:Y20" si="5">U8/C8</f>
        <v>1.2341526520051747</v>
      </c>
      <c r="Z8" s="29"/>
      <c r="AA8" s="5" t="s">
        <v>40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</row>
    <row r="9" spans="1:954">
      <c r="A9" s="16">
        <v>3</v>
      </c>
      <c r="B9" s="14" t="s">
        <v>0</v>
      </c>
      <c r="C9" s="6">
        <v>1325</v>
      </c>
      <c r="D9" s="33">
        <v>745</v>
      </c>
      <c r="E9" s="33">
        <v>556</v>
      </c>
      <c r="F9" s="33">
        <v>940</v>
      </c>
      <c r="G9" s="33">
        <v>1906</v>
      </c>
      <c r="H9" s="33">
        <v>420</v>
      </c>
      <c r="I9" s="33">
        <v>0</v>
      </c>
      <c r="J9" s="33">
        <v>245</v>
      </c>
      <c r="K9" s="33">
        <v>1310</v>
      </c>
      <c r="L9" s="33"/>
      <c r="M9" s="33"/>
      <c r="N9" s="33">
        <v>150</v>
      </c>
      <c r="O9" s="33">
        <v>0</v>
      </c>
      <c r="P9" s="33">
        <v>315</v>
      </c>
      <c r="Q9" s="33">
        <v>1104</v>
      </c>
      <c r="R9" s="80">
        <v>13439</v>
      </c>
      <c r="S9" s="33">
        <f t="shared" si="0"/>
        <v>1315</v>
      </c>
      <c r="T9" s="33">
        <f t="shared" si="1"/>
        <v>556</v>
      </c>
      <c r="U9" s="33">
        <f t="shared" si="2"/>
        <v>1500</v>
      </c>
      <c r="V9" s="33">
        <f t="shared" si="3"/>
        <v>4320</v>
      </c>
      <c r="W9" s="80">
        <f t="shared" si="4"/>
        <v>10619</v>
      </c>
      <c r="X9" s="135">
        <f ca="1">SUMIF(Sheet7!A$5:D$20,SUMMARY!B9,Sheet7!D$5:D$20)</f>
        <v>2189926763.8186812</v>
      </c>
      <c r="Y9" s="21">
        <f t="shared" si="5"/>
        <v>1.1320754716981132</v>
      </c>
      <c r="Z9" s="33"/>
      <c r="AA9" s="5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</row>
    <row r="10" spans="1:954">
      <c r="A10" s="16">
        <v>4</v>
      </c>
      <c r="B10" s="14" t="s">
        <v>2</v>
      </c>
      <c r="C10" s="6">
        <v>2746</v>
      </c>
      <c r="D10" s="33">
        <v>584</v>
      </c>
      <c r="E10" s="33">
        <v>5284</v>
      </c>
      <c r="F10" s="33">
        <v>1389</v>
      </c>
      <c r="G10" s="33">
        <v>1164</v>
      </c>
      <c r="H10" s="33">
        <v>918</v>
      </c>
      <c r="I10" s="33">
        <v>3000</v>
      </c>
      <c r="J10" s="33">
        <v>520</v>
      </c>
      <c r="K10" s="33">
        <v>1628</v>
      </c>
      <c r="L10" s="33"/>
      <c r="M10" s="33"/>
      <c r="N10" s="33">
        <v>324</v>
      </c>
      <c r="O10" s="33">
        <v>2377</v>
      </c>
      <c r="P10" s="33">
        <v>828</v>
      </c>
      <c r="Q10" s="33">
        <v>2345</v>
      </c>
      <c r="R10" s="80">
        <v>12607</v>
      </c>
      <c r="S10" s="33">
        <f t="shared" si="0"/>
        <v>1826</v>
      </c>
      <c r="T10" s="33">
        <f t="shared" si="1"/>
        <v>10661</v>
      </c>
      <c r="U10" s="33">
        <f t="shared" si="2"/>
        <v>2737</v>
      </c>
      <c r="V10" s="33">
        <f t="shared" si="3"/>
        <v>5137</v>
      </c>
      <c r="W10" s="80">
        <f t="shared" si="4"/>
        <v>10207</v>
      </c>
      <c r="X10" s="135">
        <f ca="1">SUMIF(Sheet7!A$5:D$20,SUMMARY!B10,Sheet7!D$5:D$20)</f>
        <v>3043478211.1764708</v>
      </c>
      <c r="Y10" s="21">
        <f t="shared" si="5"/>
        <v>0.99672250546249086</v>
      </c>
      <c r="Z10" s="38"/>
      <c r="AA10" s="5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</row>
    <row r="11" spans="1:954">
      <c r="A11" s="16">
        <v>5</v>
      </c>
      <c r="B11" s="14" t="s">
        <v>5</v>
      </c>
      <c r="C11" s="6">
        <v>2394</v>
      </c>
      <c r="D11" s="33">
        <v>1432</v>
      </c>
      <c r="E11" s="33">
        <v>786</v>
      </c>
      <c r="F11" s="33">
        <v>1026</v>
      </c>
      <c r="G11" s="33">
        <v>1572</v>
      </c>
      <c r="H11" s="33">
        <v>410</v>
      </c>
      <c r="I11" s="33">
        <v>354</v>
      </c>
      <c r="J11" s="33">
        <v>621</v>
      </c>
      <c r="K11" s="33">
        <v>269</v>
      </c>
      <c r="L11" s="33"/>
      <c r="M11" s="33"/>
      <c r="N11" s="33">
        <v>362</v>
      </c>
      <c r="O11" s="33">
        <v>1650</v>
      </c>
      <c r="P11" s="33">
        <v>552</v>
      </c>
      <c r="Q11" s="33">
        <v>638</v>
      </c>
      <c r="R11" s="80">
        <v>5325</v>
      </c>
      <c r="S11" s="33">
        <f t="shared" si="0"/>
        <v>2204</v>
      </c>
      <c r="T11" s="33">
        <f t="shared" si="1"/>
        <v>2790</v>
      </c>
      <c r="U11" s="33">
        <f t="shared" si="2"/>
        <v>2199</v>
      </c>
      <c r="V11" s="33">
        <f t="shared" si="3"/>
        <v>2479</v>
      </c>
      <c r="W11" s="80">
        <f t="shared" si="4"/>
        <v>5045</v>
      </c>
      <c r="X11" s="135">
        <f ca="1">SUMIF(Sheet7!A$5:D$20,SUMMARY!B11,Sheet7!D$5:D$20)</f>
        <v>1709987080.8592815</v>
      </c>
      <c r="Y11" s="21">
        <f t="shared" si="5"/>
        <v>0.918546365914787</v>
      </c>
      <c r="Z11" s="39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</row>
    <row r="12" spans="1:954">
      <c r="A12" s="16">
        <v>6</v>
      </c>
      <c r="B12" s="14" t="s">
        <v>1</v>
      </c>
      <c r="C12" s="6">
        <v>5747</v>
      </c>
      <c r="D12" s="33">
        <v>3104</v>
      </c>
      <c r="E12" s="33">
        <v>1665</v>
      </c>
      <c r="F12" s="33">
        <v>2058</v>
      </c>
      <c r="G12" s="33">
        <v>3475</v>
      </c>
      <c r="H12" s="33">
        <v>1904</v>
      </c>
      <c r="I12" s="33">
        <v>200</v>
      </c>
      <c r="J12" s="33">
        <v>1396</v>
      </c>
      <c r="K12" s="33">
        <v>1384</v>
      </c>
      <c r="L12" s="33"/>
      <c r="M12" s="33"/>
      <c r="N12" s="33">
        <v>300</v>
      </c>
      <c r="O12" s="33">
        <v>0</v>
      </c>
      <c r="P12" s="33">
        <v>2444</v>
      </c>
      <c r="Q12" s="33">
        <v>2769</v>
      </c>
      <c r="R12" s="80">
        <v>9113</v>
      </c>
      <c r="S12" s="33">
        <f t="shared" si="0"/>
        <v>5308</v>
      </c>
      <c r="T12" s="33">
        <f t="shared" si="1"/>
        <v>1865</v>
      </c>
      <c r="U12" s="33">
        <f t="shared" si="2"/>
        <v>5898</v>
      </c>
      <c r="V12" s="33">
        <f t="shared" si="3"/>
        <v>7628</v>
      </c>
      <c r="W12" s="80">
        <f t="shared" si="4"/>
        <v>7383</v>
      </c>
      <c r="X12" s="135">
        <f ca="1">SUMIF(Sheet7!A$5:D$20,SUMMARY!B12,Sheet7!D$5:D$20)</f>
        <v>2091929570.9230773</v>
      </c>
      <c r="Y12" s="21">
        <f t="shared" si="5"/>
        <v>1.026274578040717</v>
      </c>
      <c r="Z12" s="3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</row>
    <row r="13" spans="1:954">
      <c r="A13" s="16">
        <v>7</v>
      </c>
      <c r="B13" s="14" t="s">
        <v>11</v>
      </c>
      <c r="C13" s="6">
        <v>4085</v>
      </c>
      <c r="D13" s="33">
        <v>1351</v>
      </c>
      <c r="E13" s="33">
        <v>1203</v>
      </c>
      <c r="F13" s="33">
        <v>844</v>
      </c>
      <c r="G13" s="33">
        <v>2729</v>
      </c>
      <c r="H13" s="33">
        <v>591</v>
      </c>
      <c r="I13" s="33">
        <v>197</v>
      </c>
      <c r="J13" s="33">
        <v>571</v>
      </c>
      <c r="K13" s="33">
        <v>1105</v>
      </c>
      <c r="L13" s="33"/>
      <c r="M13" s="33"/>
      <c r="N13" s="33">
        <v>2098</v>
      </c>
      <c r="O13" s="33">
        <v>437</v>
      </c>
      <c r="P13" s="33">
        <v>1167</v>
      </c>
      <c r="Q13" s="33">
        <v>2037</v>
      </c>
      <c r="R13" s="80">
        <v>9639</v>
      </c>
      <c r="S13" s="33">
        <f t="shared" si="0"/>
        <v>4040</v>
      </c>
      <c r="T13" s="33">
        <f t="shared" si="1"/>
        <v>1837</v>
      </c>
      <c r="U13" s="33">
        <f t="shared" si="2"/>
        <v>2582</v>
      </c>
      <c r="V13" s="33">
        <f t="shared" si="3"/>
        <v>5871</v>
      </c>
      <c r="W13" s="80">
        <f t="shared" si="4"/>
        <v>6350</v>
      </c>
      <c r="X13" s="135">
        <f ca="1">SUMIF(Sheet7!A$5:D$20,SUMMARY!B13,Sheet7!D$5:D$20)</f>
        <v>12950536857.786226</v>
      </c>
      <c r="Y13" s="21">
        <f t="shared" si="5"/>
        <v>0.63206854345165242</v>
      </c>
      <c r="Z13" s="33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</row>
    <row r="14" spans="1:954">
      <c r="A14" s="16">
        <v>8</v>
      </c>
      <c r="B14" s="14" t="s">
        <v>7</v>
      </c>
      <c r="C14" s="6">
        <v>502</v>
      </c>
      <c r="D14" s="33">
        <v>382</v>
      </c>
      <c r="E14" s="33">
        <v>0</v>
      </c>
      <c r="F14" s="33">
        <v>280</v>
      </c>
      <c r="G14" s="33">
        <v>0</v>
      </c>
      <c r="H14" s="33">
        <v>0</v>
      </c>
      <c r="I14" s="33">
        <v>0</v>
      </c>
      <c r="J14" s="33">
        <v>68</v>
      </c>
      <c r="K14" s="33">
        <v>0</v>
      </c>
      <c r="L14" s="33"/>
      <c r="M14" s="33"/>
      <c r="N14" s="33">
        <v>120</v>
      </c>
      <c r="O14" s="33">
        <v>0</v>
      </c>
      <c r="P14" s="33">
        <v>0</v>
      </c>
      <c r="Q14" s="33">
        <v>0</v>
      </c>
      <c r="R14" s="80">
        <v>0</v>
      </c>
      <c r="S14" s="33">
        <f t="shared" si="0"/>
        <v>502</v>
      </c>
      <c r="T14" s="33">
        <f t="shared" si="1"/>
        <v>0</v>
      </c>
      <c r="U14" s="33">
        <f t="shared" si="2"/>
        <v>348</v>
      </c>
      <c r="V14" s="33">
        <f t="shared" si="3"/>
        <v>0</v>
      </c>
      <c r="W14" s="80">
        <f t="shared" si="4"/>
        <v>348</v>
      </c>
      <c r="X14" s="135">
        <f ca="1">SUMIF(Sheet7!A$5:D$20,SUMMARY!B14,Sheet7!D$5:D$20)</f>
        <v>0</v>
      </c>
      <c r="Y14" s="21">
        <f t="shared" si="5"/>
        <v>0.69322709163346619</v>
      </c>
      <c r="Z14" s="39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</row>
    <row r="15" spans="1:954">
      <c r="A15" s="16">
        <v>9</v>
      </c>
      <c r="B15" s="14" t="s">
        <v>8</v>
      </c>
      <c r="C15" s="6">
        <v>120</v>
      </c>
      <c r="D15" s="33">
        <v>0</v>
      </c>
      <c r="E15" s="33">
        <v>500</v>
      </c>
      <c r="F15" s="33">
        <v>0</v>
      </c>
      <c r="G15" s="33">
        <v>224</v>
      </c>
      <c r="H15" s="33">
        <v>0</v>
      </c>
      <c r="I15" s="33">
        <v>0</v>
      </c>
      <c r="J15" s="33">
        <v>0</v>
      </c>
      <c r="K15" s="33">
        <v>5</v>
      </c>
      <c r="L15" s="33"/>
      <c r="M15" s="33"/>
      <c r="N15" s="33">
        <v>120</v>
      </c>
      <c r="O15" s="33">
        <v>0</v>
      </c>
      <c r="P15" s="33">
        <v>0</v>
      </c>
      <c r="Q15" s="33">
        <v>24</v>
      </c>
      <c r="R15" s="80">
        <v>3254.3599999999997</v>
      </c>
      <c r="S15" s="33">
        <f t="shared" si="0"/>
        <v>120</v>
      </c>
      <c r="T15" s="33">
        <f t="shared" si="1"/>
        <v>500</v>
      </c>
      <c r="U15" s="33">
        <f t="shared" si="2"/>
        <v>0</v>
      </c>
      <c r="V15" s="33">
        <f t="shared" si="3"/>
        <v>253</v>
      </c>
      <c r="W15" s="80">
        <f t="shared" si="4"/>
        <v>3001.3599999999997</v>
      </c>
      <c r="X15" s="135">
        <f ca="1">SUMIF(Sheet7!A$5:D$20,SUMMARY!B15,Sheet7!D$5:D$20)</f>
        <v>394880439.94594598</v>
      </c>
      <c r="Y15" s="21">
        <f t="shared" si="5"/>
        <v>0</v>
      </c>
      <c r="Z15" s="3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</row>
    <row r="16" spans="1:954">
      <c r="A16" s="16">
        <v>10</v>
      </c>
      <c r="B16" s="14" t="s">
        <v>10</v>
      </c>
      <c r="C16" s="6">
        <v>9646</v>
      </c>
      <c r="D16" s="33">
        <v>2586</v>
      </c>
      <c r="E16" s="33">
        <v>4609</v>
      </c>
      <c r="F16" s="33">
        <v>2477</v>
      </c>
      <c r="G16" s="33">
        <v>2867</v>
      </c>
      <c r="H16" s="33">
        <v>1940</v>
      </c>
      <c r="I16" s="33">
        <v>2072</v>
      </c>
      <c r="J16" s="33">
        <v>2113</v>
      </c>
      <c r="K16" s="33">
        <v>1416</v>
      </c>
      <c r="L16" s="33"/>
      <c r="M16" s="33"/>
      <c r="N16" s="33">
        <v>4987</v>
      </c>
      <c r="O16" s="33">
        <v>2698</v>
      </c>
      <c r="P16" s="33">
        <v>4246</v>
      </c>
      <c r="Q16" s="33">
        <v>2408</v>
      </c>
      <c r="R16" s="80">
        <v>19589</v>
      </c>
      <c r="S16" s="33">
        <f t="shared" si="0"/>
        <v>9513</v>
      </c>
      <c r="T16" s="33">
        <f t="shared" si="1"/>
        <v>9379</v>
      </c>
      <c r="U16" s="33">
        <f t="shared" si="2"/>
        <v>8836</v>
      </c>
      <c r="V16" s="33">
        <f t="shared" si="3"/>
        <v>6691</v>
      </c>
      <c r="W16" s="80">
        <f t="shared" si="4"/>
        <v>21734</v>
      </c>
      <c r="X16" s="135">
        <f ca="1">SUMIF(Sheet7!A$5:D$20,SUMMARY!B16,Sheet7!D$5:D$20)</f>
        <v>5952425685.0701275</v>
      </c>
      <c r="Y16" s="21">
        <f t="shared" si="5"/>
        <v>0.91602736885755753</v>
      </c>
      <c r="Z16" s="38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</row>
    <row r="17" spans="1:954">
      <c r="A17" s="16">
        <v>11</v>
      </c>
      <c r="B17" s="14" t="s">
        <v>6</v>
      </c>
      <c r="C17" s="6">
        <v>1540</v>
      </c>
      <c r="D17" s="33">
        <v>603</v>
      </c>
      <c r="E17" s="33">
        <v>500</v>
      </c>
      <c r="F17" s="33">
        <v>734</v>
      </c>
      <c r="G17" s="33">
        <v>2057</v>
      </c>
      <c r="H17" s="33">
        <v>511</v>
      </c>
      <c r="I17" s="33">
        <v>500</v>
      </c>
      <c r="J17" s="33">
        <v>716</v>
      </c>
      <c r="K17" s="33">
        <v>0</v>
      </c>
      <c r="L17" s="33"/>
      <c r="M17" s="33"/>
      <c r="N17" s="33">
        <v>0</v>
      </c>
      <c r="O17" s="33">
        <v>700</v>
      </c>
      <c r="P17" s="33">
        <v>58</v>
      </c>
      <c r="Q17" s="33">
        <v>0</v>
      </c>
      <c r="R17" s="80">
        <v>1855</v>
      </c>
      <c r="S17" s="33">
        <f t="shared" si="0"/>
        <v>1114</v>
      </c>
      <c r="T17" s="33">
        <f t="shared" si="1"/>
        <v>1700</v>
      </c>
      <c r="U17" s="33">
        <f t="shared" si="2"/>
        <v>1508</v>
      </c>
      <c r="V17" s="33">
        <f t="shared" si="3"/>
        <v>2057</v>
      </c>
      <c r="W17" s="80">
        <f t="shared" si="4"/>
        <v>1306</v>
      </c>
      <c r="X17" s="135">
        <f ca="1">SUMIF(Sheet7!A$5:D$20,SUMMARY!B17,Sheet7!D$5:D$20)</f>
        <v>905180571.42857134</v>
      </c>
      <c r="Y17" s="21">
        <f t="shared" si="5"/>
        <v>0.97922077922077921</v>
      </c>
      <c r="Z17" s="29"/>
      <c r="AA17" s="5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</row>
    <row r="18" spans="1:954">
      <c r="A18" s="16">
        <v>12</v>
      </c>
      <c r="B18" s="14" t="s">
        <v>12</v>
      </c>
      <c r="C18" s="6">
        <v>796</v>
      </c>
      <c r="D18" s="33">
        <v>0</v>
      </c>
      <c r="E18" s="33">
        <v>0</v>
      </c>
      <c r="F18" s="33">
        <v>676</v>
      </c>
      <c r="G18" s="33">
        <v>431</v>
      </c>
      <c r="H18" s="33">
        <v>0</v>
      </c>
      <c r="I18" s="33">
        <v>350</v>
      </c>
      <c r="J18" s="33">
        <v>0</v>
      </c>
      <c r="K18" s="33">
        <v>830</v>
      </c>
      <c r="L18" s="33"/>
      <c r="M18" s="33"/>
      <c r="N18" s="33">
        <v>500</v>
      </c>
      <c r="O18" s="33">
        <v>0</v>
      </c>
      <c r="P18" s="33">
        <v>765</v>
      </c>
      <c r="Q18" s="33">
        <v>301</v>
      </c>
      <c r="R18" s="80">
        <v>3029</v>
      </c>
      <c r="S18" s="33">
        <f t="shared" si="0"/>
        <v>500</v>
      </c>
      <c r="T18" s="33">
        <f t="shared" si="1"/>
        <v>350</v>
      </c>
      <c r="U18" s="33">
        <f t="shared" si="2"/>
        <v>1441</v>
      </c>
      <c r="V18" s="33">
        <f t="shared" si="3"/>
        <v>1562</v>
      </c>
      <c r="W18" s="80">
        <f t="shared" si="4"/>
        <v>2908</v>
      </c>
      <c r="X18" s="135">
        <f ca="1">SUMIF(Sheet7!A$5:D$20,SUMMARY!B18,Sheet7!D$5:D$20)</f>
        <v>2005188982.7894738</v>
      </c>
      <c r="Y18" s="21">
        <f t="shared" si="5"/>
        <v>1.8103015075376885</v>
      </c>
      <c r="Z18" s="28"/>
      <c r="AA18" s="5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</row>
    <row r="19" spans="1:954">
      <c r="A19" s="16">
        <v>13</v>
      </c>
      <c r="B19" s="14" t="s">
        <v>34</v>
      </c>
      <c r="C19" s="6">
        <v>617</v>
      </c>
      <c r="D19" s="33">
        <v>113</v>
      </c>
      <c r="E19" s="33">
        <v>0</v>
      </c>
      <c r="F19" s="33">
        <v>65</v>
      </c>
      <c r="G19" s="33">
        <v>0</v>
      </c>
      <c r="H19" s="33">
        <v>292</v>
      </c>
      <c r="I19" s="33">
        <v>157</v>
      </c>
      <c r="J19" s="33">
        <v>17</v>
      </c>
      <c r="K19" s="33">
        <v>0</v>
      </c>
      <c r="L19" s="33"/>
      <c r="M19" s="33"/>
      <c r="N19" s="33">
        <v>212</v>
      </c>
      <c r="O19" s="33">
        <v>0</v>
      </c>
      <c r="P19" s="33">
        <v>71</v>
      </c>
      <c r="Q19" s="33">
        <v>0</v>
      </c>
      <c r="R19" s="80">
        <v>334</v>
      </c>
      <c r="S19" s="33">
        <f t="shared" si="0"/>
        <v>617</v>
      </c>
      <c r="T19" s="33">
        <f t="shared" si="1"/>
        <v>157</v>
      </c>
      <c r="U19" s="33">
        <f t="shared" si="2"/>
        <v>153</v>
      </c>
      <c r="V19" s="33">
        <f t="shared" si="3"/>
        <v>0</v>
      </c>
      <c r="W19" s="80">
        <f t="shared" si="4"/>
        <v>487</v>
      </c>
      <c r="X19" s="135">
        <f ca="1">SUMIF(Sheet7!A$5:D$20,SUMMARY!B19,Sheet7!D$5:D$20)</f>
        <v>492173445.16666663</v>
      </c>
      <c r="Y19" s="21">
        <f t="shared" si="5"/>
        <v>0.24797406807131281</v>
      </c>
      <c r="Z19" s="28"/>
      <c r="AA19" s="5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</row>
    <row r="20" spans="1:954">
      <c r="A20" s="16">
        <v>14</v>
      </c>
      <c r="B20" s="14" t="s">
        <v>38</v>
      </c>
      <c r="C20" s="6">
        <v>766</v>
      </c>
      <c r="D20" s="33">
        <v>249</v>
      </c>
      <c r="E20" s="33">
        <v>119</v>
      </c>
      <c r="F20" s="33">
        <v>283</v>
      </c>
      <c r="G20" s="33">
        <v>0</v>
      </c>
      <c r="H20" s="33">
        <v>482</v>
      </c>
      <c r="I20" s="33">
        <v>0</v>
      </c>
      <c r="J20" s="33">
        <v>483</v>
      </c>
      <c r="K20" s="33">
        <v>0</v>
      </c>
      <c r="L20" s="33"/>
      <c r="M20" s="33"/>
      <c r="N20" s="33">
        <v>0</v>
      </c>
      <c r="O20" s="33">
        <v>0</v>
      </c>
      <c r="P20" s="33">
        <v>420</v>
      </c>
      <c r="Q20" s="33">
        <v>0</v>
      </c>
      <c r="R20" s="80">
        <v>250</v>
      </c>
      <c r="S20" s="33">
        <f t="shared" si="0"/>
        <v>731</v>
      </c>
      <c r="T20" s="33">
        <f t="shared" si="1"/>
        <v>119</v>
      </c>
      <c r="U20" s="33">
        <f t="shared" si="2"/>
        <v>1186</v>
      </c>
      <c r="V20" s="33">
        <f t="shared" si="3"/>
        <v>0</v>
      </c>
      <c r="W20" s="80">
        <f t="shared" si="4"/>
        <v>1436</v>
      </c>
      <c r="X20" s="135">
        <f ca="1">SUMIF(Sheet7!A$5:D$20,SUMMARY!B20,Sheet7!D$5:D$20)</f>
        <v>0</v>
      </c>
      <c r="Y20" s="21">
        <f t="shared" si="5"/>
        <v>1.5483028720626633</v>
      </c>
      <c r="Z20" s="28"/>
      <c r="AA20" s="5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</row>
    <row r="21" spans="1:954">
      <c r="A21" s="16">
        <v>14</v>
      </c>
      <c r="B21" s="14" t="s">
        <v>39</v>
      </c>
      <c r="C21" s="6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1</v>
      </c>
      <c r="L21" s="33"/>
      <c r="M21" s="33"/>
      <c r="N21" s="33">
        <v>0</v>
      </c>
      <c r="O21" s="33">
        <v>0</v>
      </c>
      <c r="P21" s="33">
        <v>0</v>
      </c>
      <c r="Q21" s="33">
        <v>5</v>
      </c>
      <c r="R21" s="80">
        <v>94</v>
      </c>
      <c r="S21" s="33">
        <f t="shared" si="0"/>
        <v>0</v>
      </c>
      <c r="T21" s="33">
        <f t="shared" si="1"/>
        <v>0</v>
      </c>
      <c r="U21" s="33">
        <f t="shared" si="2"/>
        <v>0</v>
      </c>
      <c r="V21" s="33">
        <f t="shared" si="3"/>
        <v>6</v>
      </c>
      <c r="W21" s="80">
        <f t="shared" si="4"/>
        <v>88</v>
      </c>
      <c r="X21" s="135">
        <f ca="1">SUMIF(Sheet7!A$5:D$20,SUMMARY!B21,Sheet7!D$5:D$20)</f>
        <v>0</v>
      </c>
      <c r="Y21" s="21">
        <v>0</v>
      </c>
      <c r="Z21" s="28"/>
      <c r="AA21" s="5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</row>
    <row r="22" spans="1:954">
      <c r="A22" s="64"/>
      <c r="B22" s="64"/>
      <c r="C22" s="59">
        <f>SUM(C7:C21)</f>
        <v>37205</v>
      </c>
      <c r="D22" s="54">
        <f t="shared" ref="D22:Q22" si="6">SUM(D7:D21)</f>
        <v>13218</v>
      </c>
      <c r="E22" s="54">
        <f t="shared" si="6"/>
        <v>15222</v>
      </c>
      <c r="F22" s="54">
        <f t="shared" si="6"/>
        <v>12749</v>
      </c>
      <c r="G22" s="54">
        <f t="shared" si="6"/>
        <v>16425</v>
      </c>
      <c r="H22" s="42">
        <f t="shared" si="6"/>
        <v>9308</v>
      </c>
      <c r="I22" s="42">
        <f t="shared" ref="I22" si="7">SUM(I7:I21)</f>
        <v>8442</v>
      </c>
      <c r="J22" s="42">
        <f t="shared" si="6"/>
        <v>7436</v>
      </c>
      <c r="K22" s="42">
        <f t="shared" si="6"/>
        <v>8004</v>
      </c>
      <c r="L22" s="19">
        <f t="shared" si="6"/>
        <v>0</v>
      </c>
      <c r="M22" s="19">
        <f t="shared" si="6"/>
        <v>0</v>
      </c>
      <c r="N22" s="59">
        <f t="shared" si="6"/>
        <v>10365</v>
      </c>
      <c r="O22" s="59">
        <f t="shared" si="6"/>
        <v>8462</v>
      </c>
      <c r="P22" s="59">
        <f t="shared" si="6"/>
        <v>13485</v>
      </c>
      <c r="Q22" s="59">
        <f t="shared" si="6"/>
        <v>11631</v>
      </c>
      <c r="R22" s="81">
        <f t="shared" ref="R22:Y22" si="8">SUM(R7:R21)</f>
        <v>79043.360000000001</v>
      </c>
      <c r="S22" s="82">
        <f t="shared" si="8"/>
        <v>32891</v>
      </c>
      <c r="T22" s="82">
        <f t="shared" si="8"/>
        <v>32126</v>
      </c>
      <c r="U22" s="82">
        <f t="shared" si="8"/>
        <v>33670</v>
      </c>
      <c r="V22" s="82">
        <f t="shared" si="8"/>
        <v>36060</v>
      </c>
      <c r="W22" s="81">
        <f>SUM(W7:W21)</f>
        <v>76653.36</v>
      </c>
      <c r="X22" s="81">
        <f ca="1">SUM(X7:X21)</f>
        <v>31959758063.964523</v>
      </c>
      <c r="Y22" s="59">
        <f t="shared" si="8"/>
        <v>12.838862574288218</v>
      </c>
      <c r="Z22" s="60"/>
      <c r="AA22" s="5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</row>
    <row r="23" spans="1:954">
      <c r="A23" s="64"/>
      <c r="B23" s="64" t="s">
        <v>26</v>
      </c>
      <c r="C23" s="59">
        <v>5</v>
      </c>
      <c r="D23" s="56">
        <v>10</v>
      </c>
      <c r="E23" s="56">
        <v>10</v>
      </c>
      <c r="F23" s="57">
        <v>10</v>
      </c>
      <c r="G23" s="56">
        <v>10</v>
      </c>
      <c r="H23" s="58">
        <v>4</v>
      </c>
      <c r="I23" s="58">
        <v>4</v>
      </c>
      <c r="J23" s="58">
        <v>4</v>
      </c>
      <c r="K23" s="58">
        <v>4</v>
      </c>
      <c r="L23" s="51"/>
      <c r="M23" s="51"/>
      <c r="N23" s="62">
        <v>5</v>
      </c>
      <c r="O23" s="62">
        <v>5</v>
      </c>
      <c r="P23" s="62">
        <v>5</v>
      </c>
      <c r="Q23" s="62">
        <v>5</v>
      </c>
      <c r="R23" s="83"/>
      <c r="S23" s="84">
        <v>20</v>
      </c>
      <c r="T23" s="84">
        <v>20</v>
      </c>
      <c r="U23" s="84">
        <v>20</v>
      </c>
      <c r="V23" s="84">
        <v>20</v>
      </c>
      <c r="W23" s="84"/>
      <c r="X23" s="51">
        <f ca="1">X22-GETPIVOTDATA("Sum of #",Sheet7!$B$3)</f>
        <v>0</v>
      </c>
      <c r="Y23" s="61">
        <f>U22/C22</f>
        <v>0.90498588899341481</v>
      </c>
      <c r="Z23" s="59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</row>
    <row r="24" spans="1:954">
      <c r="A24" s="3"/>
      <c r="B24" s="14" t="s">
        <v>19</v>
      </c>
      <c r="C24" s="46">
        <v>7418.2</v>
      </c>
      <c r="D24" s="93">
        <f t="shared" ref="D24:E24" si="9">D22/D23</f>
        <v>1321.8</v>
      </c>
      <c r="E24" s="93">
        <f t="shared" si="9"/>
        <v>1522.2</v>
      </c>
      <c r="F24" s="93">
        <f t="shared" ref="F24:G24" si="10">F22/F23</f>
        <v>1274.9000000000001</v>
      </c>
      <c r="G24" s="93">
        <f t="shared" si="10"/>
        <v>1642.5</v>
      </c>
      <c r="H24" s="93">
        <f t="shared" ref="H24:J24" si="11">H22/H23</f>
        <v>2327</v>
      </c>
      <c r="I24" s="93">
        <f t="shared" ref="I24" si="12">I22/I23</f>
        <v>2110.5</v>
      </c>
      <c r="J24" s="93">
        <f t="shared" si="11"/>
        <v>1859</v>
      </c>
      <c r="K24" s="93">
        <f t="shared" ref="K24" si="13">K22/K23</f>
        <v>2001</v>
      </c>
      <c r="L24" s="46"/>
      <c r="M24" s="46" t="e">
        <v>#DIV/0!</v>
      </c>
      <c r="N24" s="93">
        <f t="shared" ref="N24:Q24" si="14">N22/N23</f>
        <v>2073</v>
      </c>
      <c r="O24" s="93">
        <f t="shared" si="14"/>
        <v>1692.4</v>
      </c>
      <c r="P24" s="93">
        <f t="shared" si="14"/>
        <v>2697</v>
      </c>
      <c r="Q24" s="93">
        <f t="shared" si="14"/>
        <v>2326.1999999999998</v>
      </c>
      <c r="R24" s="46"/>
      <c r="S24" s="46"/>
      <c r="T24" s="46"/>
      <c r="U24" s="46"/>
      <c r="V24" s="46"/>
      <c r="W24" s="46"/>
      <c r="X24" s="93"/>
      <c r="Y24" s="8"/>
      <c r="Z24" s="8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</row>
    <row r="25" spans="1:954">
      <c r="A25" s="3"/>
      <c r="B25" s="3" t="s">
        <v>20</v>
      </c>
      <c r="C25" s="49">
        <v>7418.2</v>
      </c>
      <c r="D25" s="69">
        <f t="shared" ref="D25:J25" si="15">D22/D23</f>
        <v>1321.8</v>
      </c>
      <c r="E25" s="69">
        <f t="shared" si="15"/>
        <v>1522.2</v>
      </c>
      <c r="F25" s="69">
        <f t="shared" si="15"/>
        <v>1274.9000000000001</v>
      </c>
      <c r="G25" s="69">
        <f t="shared" si="15"/>
        <v>1642.5</v>
      </c>
      <c r="H25" s="69">
        <f t="shared" si="15"/>
        <v>2327</v>
      </c>
      <c r="I25" s="69">
        <f t="shared" si="15"/>
        <v>2110.5</v>
      </c>
      <c r="J25" s="69">
        <f t="shared" si="15"/>
        <v>1859</v>
      </c>
      <c r="K25" s="69">
        <f t="shared" ref="K25" si="16">K22/K23</f>
        <v>2001</v>
      </c>
      <c r="L25" s="36" t="e">
        <v>#DIV/0!</v>
      </c>
      <c r="M25" s="36" t="e">
        <v>#DIV/0!</v>
      </c>
      <c r="N25" s="69">
        <f t="shared" ref="N25:Q25" si="17">N22/N23</f>
        <v>2073</v>
      </c>
      <c r="O25" s="69">
        <f t="shared" si="17"/>
        <v>1692.4</v>
      </c>
      <c r="P25" s="69">
        <f t="shared" si="17"/>
        <v>2697</v>
      </c>
      <c r="Q25" s="69">
        <f t="shared" si="17"/>
        <v>2326.1999999999998</v>
      </c>
      <c r="R25" s="76"/>
      <c r="S25" s="74"/>
      <c r="T25" s="74"/>
      <c r="U25" s="74"/>
      <c r="V25" s="74"/>
      <c r="W25" s="74"/>
      <c r="X25" s="69"/>
      <c r="Y25" s="3"/>
      <c r="Z25" s="3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</row>
    <row r="26" spans="1:954">
      <c r="A26" s="63"/>
      <c r="B26" s="63" t="s">
        <v>21</v>
      </c>
      <c r="C26" s="65">
        <v>9226</v>
      </c>
      <c r="D26" s="95">
        <f>F22</f>
        <v>12749</v>
      </c>
      <c r="E26" s="50"/>
      <c r="F26" s="99">
        <f>D26/D22</f>
        <v>0.96451808140414586</v>
      </c>
      <c r="G26" s="55"/>
      <c r="H26" s="95">
        <f>J22</f>
        <v>7436</v>
      </c>
      <c r="I26" s="50"/>
      <c r="J26" s="99">
        <f>H26/H22</f>
        <v>0.7988826815642458</v>
      </c>
      <c r="K26" s="55"/>
      <c r="L26" s="52">
        <v>0</v>
      </c>
      <c r="M26" s="53" t="e">
        <v>#DIV/0!</v>
      </c>
      <c r="N26" s="66">
        <v>0</v>
      </c>
      <c r="O26" s="132"/>
      <c r="P26" s="67" t="e">
        <v>#DIV/0!</v>
      </c>
      <c r="Q26" s="133"/>
      <c r="R26" s="85"/>
      <c r="S26" s="52"/>
      <c r="T26" s="52"/>
      <c r="U26" s="52"/>
      <c r="V26" s="52"/>
      <c r="W26" s="52"/>
      <c r="X26" s="136"/>
      <c r="Y26" s="63"/>
      <c r="Z26" s="63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</row>
    <row r="27" spans="1:954">
      <c r="A27" s="63"/>
      <c r="B27" s="63" t="s">
        <v>22</v>
      </c>
      <c r="C27" s="65">
        <v>27865</v>
      </c>
      <c r="D27" s="95">
        <f>D22-F22</f>
        <v>469</v>
      </c>
      <c r="E27" s="50"/>
      <c r="F27" s="99">
        <f>D27/D22</f>
        <v>3.5481918595854138E-2</v>
      </c>
      <c r="G27" s="55"/>
      <c r="H27" s="95">
        <f>H22-J22</f>
        <v>1872</v>
      </c>
      <c r="I27" s="50"/>
      <c r="J27" s="99">
        <f>H27/H22</f>
        <v>0.2011173184357542</v>
      </c>
      <c r="K27" s="55"/>
      <c r="L27" s="52">
        <v>0</v>
      </c>
      <c r="M27" s="53" t="e">
        <v>#DIV/0!</v>
      </c>
      <c r="N27" s="66">
        <v>0</v>
      </c>
      <c r="O27" s="132"/>
      <c r="P27" s="67" t="e">
        <v>#DIV/0!</v>
      </c>
      <c r="Q27" s="133"/>
      <c r="R27" s="85"/>
      <c r="S27" s="52"/>
      <c r="T27" s="52"/>
      <c r="U27" s="52"/>
      <c r="V27" s="52"/>
      <c r="W27" s="52"/>
      <c r="X27" s="136"/>
      <c r="Y27" s="63"/>
      <c r="Z27" s="63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</row>
    <row r="28" spans="1:954" hidden="1">
      <c r="C28" s="22"/>
    </row>
    <row r="29" spans="1:954" hidden="1">
      <c r="C29" s="22"/>
      <c r="D29" s="47"/>
      <c r="E29" s="47"/>
    </row>
    <row r="30" spans="1:954" hidden="1">
      <c r="A30" s="11" t="s">
        <v>32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4"/>
    </row>
    <row r="31" spans="1:954" hidden="1">
      <c r="A31" s="26">
        <v>44287</v>
      </c>
      <c r="B31" s="2"/>
      <c r="C31" s="1"/>
      <c r="D31" s="109"/>
      <c r="E31" s="109"/>
      <c r="F31" s="109"/>
      <c r="G31" s="70"/>
      <c r="H31" s="1"/>
      <c r="I31" s="72"/>
      <c r="J31" s="1"/>
      <c r="K31" s="72"/>
      <c r="L31" s="1"/>
      <c r="M31" s="1"/>
      <c r="N31" s="1"/>
      <c r="O31" s="103"/>
      <c r="P31" s="1"/>
      <c r="Q31" s="103"/>
      <c r="R31" s="70"/>
      <c r="S31" s="70"/>
      <c r="T31" s="70"/>
      <c r="U31" s="70"/>
      <c r="V31" s="70"/>
      <c r="W31" s="70"/>
      <c r="X31" s="103"/>
      <c r="Y31" s="70"/>
      <c r="Z31" s="2"/>
      <c r="AA31" s="4"/>
    </row>
    <row r="32" spans="1:954" hidden="1">
      <c r="A32" s="2"/>
      <c r="B32" s="1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2"/>
      <c r="Z32" s="2"/>
      <c r="AA32" s="4"/>
    </row>
    <row r="33" spans="1:27" hidden="1">
      <c r="A33" s="2"/>
      <c r="B33" s="12" t="s">
        <v>15</v>
      </c>
      <c r="C33" s="13">
        <v>20</v>
      </c>
      <c r="D33" s="110"/>
      <c r="E33" s="110"/>
      <c r="F33" s="110"/>
      <c r="G33" s="75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13"/>
      <c r="Z33" s="13"/>
      <c r="AA33" s="2"/>
    </row>
    <row r="34" spans="1:27" ht="15" hidden="1" customHeight="1">
      <c r="A34" s="119" t="s">
        <v>16</v>
      </c>
      <c r="B34" s="119" t="s">
        <v>17</v>
      </c>
      <c r="C34" s="119" t="s">
        <v>18</v>
      </c>
      <c r="D34" s="106" t="s">
        <v>13</v>
      </c>
      <c r="E34" s="121"/>
      <c r="F34" s="107"/>
      <c r="G34" s="77"/>
      <c r="H34" s="111" t="s">
        <v>35</v>
      </c>
      <c r="I34" s="112"/>
      <c r="J34" s="122"/>
      <c r="K34" s="73"/>
      <c r="L34" s="123" t="s">
        <v>36</v>
      </c>
      <c r="M34" s="124"/>
      <c r="N34" s="123" t="s">
        <v>36</v>
      </c>
      <c r="O34" s="125"/>
      <c r="P34" s="124"/>
      <c r="Q34" s="48"/>
      <c r="R34" s="48"/>
      <c r="S34" s="48"/>
      <c r="T34" s="48"/>
      <c r="U34" s="48"/>
      <c r="V34" s="48"/>
      <c r="W34" s="48"/>
      <c r="X34" s="48"/>
      <c r="Y34" s="119" t="s">
        <v>14</v>
      </c>
      <c r="Z34" s="119" t="s">
        <v>25</v>
      </c>
      <c r="AA34" s="1"/>
    </row>
    <row r="35" spans="1:27" ht="15" hidden="1" customHeight="1">
      <c r="A35" s="120"/>
      <c r="B35" s="120"/>
      <c r="C35" s="120"/>
      <c r="D35" s="18" t="s">
        <v>23</v>
      </c>
      <c r="E35" s="18"/>
      <c r="F35" s="18" t="s">
        <v>24</v>
      </c>
      <c r="G35" s="18"/>
      <c r="H35" s="24" t="s">
        <v>23</v>
      </c>
      <c r="I35" s="96"/>
      <c r="J35" s="24" t="s">
        <v>24</v>
      </c>
      <c r="K35" s="96"/>
      <c r="L35" s="40" t="s">
        <v>23</v>
      </c>
      <c r="M35" s="40" t="s">
        <v>24</v>
      </c>
      <c r="N35" s="40" t="s">
        <v>23</v>
      </c>
      <c r="O35" s="94"/>
      <c r="P35" s="40" t="s">
        <v>24</v>
      </c>
      <c r="Q35" s="102"/>
      <c r="R35" s="71"/>
      <c r="S35" s="71"/>
      <c r="T35" s="71"/>
      <c r="U35" s="71"/>
      <c r="V35" s="71"/>
      <c r="W35" s="71"/>
      <c r="X35" s="102"/>
      <c r="Y35" s="120"/>
      <c r="Z35" s="120"/>
      <c r="AA35" s="1"/>
    </row>
    <row r="36" spans="1:27" hidden="1">
      <c r="A36" s="16">
        <v>1</v>
      </c>
      <c r="B36" s="14" t="s">
        <v>0</v>
      </c>
      <c r="C36" s="6" t="e">
        <v>#REF!</v>
      </c>
      <c r="D36" s="6" t="e">
        <v>#REF!</v>
      </c>
      <c r="E36" s="6"/>
      <c r="F36" s="6" t="e">
        <v>#REF!</v>
      </c>
      <c r="G36" s="33"/>
      <c r="H36" s="33" t="e">
        <v>#REF!</v>
      </c>
      <c r="I36" s="33"/>
      <c r="J36" s="33" t="e">
        <v>#REF!</v>
      </c>
      <c r="K36" s="33"/>
      <c r="L36" s="33" t="e">
        <v>#REF!</v>
      </c>
      <c r="M36" s="33" t="e">
        <v>#REF!</v>
      </c>
      <c r="N36" s="33" t="e">
        <v>#REF!</v>
      </c>
      <c r="O36" s="33"/>
      <c r="P36" s="33" t="e">
        <v>#REF!</v>
      </c>
      <c r="Q36" s="33"/>
      <c r="R36" s="33"/>
      <c r="S36" s="33"/>
      <c r="T36" s="33"/>
      <c r="U36" s="33"/>
      <c r="V36" s="33"/>
      <c r="W36" s="33"/>
      <c r="X36" s="33"/>
      <c r="Y36" s="21" t="e">
        <f t="shared" ref="Y36:Y42" si="18">H36/F36</f>
        <v>#REF!</v>
      </c>
      <c r="Z36" s="28"/>
      <c r="AA36" s="2"/>
    </row>
    <row r="37" spans="1:27" hidden="1">
      <c r="A37" s="16">
        <v>2</v>
      </c>
      <c r="B37" s="14" t="s">
        <v>27</v>
      </c>
      <c r="C37" s="6" t="e">
        <v>#REF!</v>
      </c>
      <c r="D37" s="6" t="e">
        <v>#REF!</v>
      </c>
      <c r="E37" s="6"/>
      <c r="F37" s="6" t="e">
        <v>#REF!</v>
      </c>
      <c r="G37" s="33"/>
      <c r="H37" s="33" t="e">
        <v>#REF!</v>
      </c>
      <c r="I37" s="33"/>
      <c r="J37" s="33" t="e">
        <v>#REF!</v>
      </c>
      <c r="K37" s="33"/>
      <c r="L37" s="33" t="e">
        <v>#REF!</v>
      </c>
      <c r="M37" s="33" t="e">
        <v>#REF!</v>
      </c>
      <c r="N37" s="33" t="e">
        <v>#REF!</v>
      </c>
      <c r="O37" s="33"/>
      <c r="P37" s="33" t="e">
        <v>#REF!</v>
      </c>
      <c r="Q37" s="33"/>
      <c r="R37" s="33"/>
      <c r="S37" s="33"/>
      <c r="T37" s="33"/>
      <c r="U37" s="33"/>
      <c r="V37" s="33"/>
      <c r="W37" s="33"/>
      <c r="X37" s="33"/>
      <c r="Y37" s="21" t="e">
        <f t="shared" si="18"/>
        <v>#REF!</v>
      </c>
      <c r="Z37" s="15"/>
      <c r="AA37" s="5"/>
    </row>
    <row r="38" spans="1:27" hidden="1">
      <c r="A38" s="16">
        <v>3</v>
      </c>
      <c r="B38" s="14" t="s">
        <v>28</v>
      </c>
      <c r="C38" s="6" t="e">
        <v>#REF!</v>
      </c>
      <c r="D38" s="6" t="e">
        <v>#REF!</v>
      </c>
      <c r="E38" s="6"/>
      <c r="F38" s="6" t="e">
        <v>#REF!</v>
      </c>
      <c r="G38" s="33"/>
      <c r="H38" s="33" t="e">
        <v>#REF!</v>
      </c>
      <c r="I38" s="33"/>
      <c r="J38" s="33" t="e">
        <v>#REF!</v>
      </c>
      <c r="K38" s="33"/>
      <c r="L38" s="33" t="e">
        <v>#REF!</v>
      </c>
      <c r="M38" s="33" t="e">
        <v>#REF!</v>
      </c>
      <c r="N38" s="33" t="e">
        <v>#REF!</v>
      </c>
      <c r="O38" s="33"/>
      <c r="P38" s="33" t="e">
        <v>#REF!</v>
      </c>
      <c r="Q38" s="33"/>
      <c r="R38" s="33"/>
      <c r="S38" s="33"/>
      <c r="T38" s="33"/>
      <c r="U38" s="33"/>
      <c r="V38" s="33"/>
      <c r="W38" s="33"/>
      <c r="X38" s="33"/>
      <c r="Y38" s="21" t="e">
        <f t="shared" si="18"/>
        <v>#REF!</v>
      </c>
      <c r="Z38" s="15"/>
      <c r="AA38" s="5"/>
    </row>
    <row r="39" spans="1:27" hidden="1">
      <c r="A39" s="16">
        <v>4</v>
      </c>
      <c r="B39" s="14" t="s">
        <v>29</v>
      </c>
      <c r="C39" s="6" t="e">
        <v>#REF!</v>
      </c>
      <c r="D39" s="6" t="e">
        <v>#REF!</v>
      </c>
      <c r="E39" s="6"/>
      <c r="F39" s="6" t="e">
        <v>#REF!</v>
      </c>
      <c r="G39" s="33"/>
      <c r="H39" s="33" t="e">
        <v>#REF!</v>
      </c>
      <c r="I39" s="33"/>
      <c r="J39" s="33" t="e">
        <v>#REF!</v>
      </c>
      <c r="K39" s="33"/>
      <c r="L39" s="33" t="e">
        <v>#REF!</v>
      </c>
      <c r="M39" s="33" t="e">
        <v>#REF!</v>
      </c>
      <c r="N39" s="33" t="e">
        <v>#REF!</v>
      </c>
      <c r="O39" s="33"/>
      <c r="P39" s="33" t="e">
        <v>#REF!</v>
      </c>
      <c r="Q39" s="33"/>
      <c r="R39" s="33"/>
      <c r="S39" s="33"/>
      <c r="T39" s="33"/>
      <c r="U39" s="33"/>
      <c r="V39" s="33"/>
      <c r="W39" s="33"/>
      <c r="X39" s="33"/>
      <c r="Y39" s="21" t="e">
        <f t="shared" si="18"/>
        <v>#REF!</v>
      </c>
      <c r="Z39" s="15"/>
      <c r="AA39" s="5"/>
    </row>
    <row r="40" spans="1:27" hidden="1">
      <c r="A40" s="16">
        <v>5</v>
      </c>
      <c r="B40" s="14" t="s">
        <v>30</v>
      </c>
      <c r="C40" s="6" t="e">
        <v>#REF!</v>
      </c>
      <c r="D40" s="6" t="e">
        <v>#REF!</v>
      </c>
      <c r="E40" s="6"/>
      <c r="F40" s="6" t="e">
        <v>#REF!</v>
      </c>
      <c r="G40" s="33"/>
      <c r="H40" s="33" t="e">
        <v>#REF!</v>
      </c>
      <c r="I40" s="33"/>
      <c r="J40" s="33" t="e">
        <v>#REF!</v>
      </c>
      <c r="K40" s="33"/>
      <c r="L40" s="33" t="e">
        <v>#REF!</v>
      </c>
      <c r="M40" s="33" t="e">
        <v>#REF!</v>
      </c>
      <c r="N40" s="33" t="e">
        <v>#REF!</v>
      </c>
      <c r="O40" s="33"/>
      <c r="P40" s="33" t="e">
        <v>#REF!</v>
      </c>
      <c r="Q40" s="33"/>
      <c r="R40" s="33"/>
      <c r="S40" s="33"/>
      <c r="T40" s="33"/>
      <c r="U40" s="33"/>
      <c r="V40" s="33"/>
      <c r="W40" s="33"/>
      <c r="X40" s="33"/>
      <c r="Y40" s="21" t="e">
        <f t="shared" si="18"/>
        <v>#REF!</v>
      </c>
      <c r="Z40" s="25"/>
      <c r="AA40" s="2"/>
    </row>
    <row r="41" spans="1:27" hidden="1">
      <c r="A41" s="30">
        <v>6</v>
      </c>
      <c r="B41" s="31" t="s">
        <v>34</v>
      </c>
      <c r="C41" s="6" t="e">
        <v>#REF!</v>
      </c>
      <c r="D41" s="6" t="e">
        <v>#REF!</v>
      </c>
      <c r="E41" s="6"/>
      <c r="F41" s="6" t="e">
        <v>#REF!</v>
      </c>
      <c r="G41" s="33"/>
      <c r="H41" s="33" t="e">
        <v>#REF!</v>
      </c>
      <c r="I41" s="33"/>
      <c r="J41" s="33" t="e">
        <v>#REF!</v>
      </c>
      <c r="K41" s="33"/>
      <c r="L41" s="33" t="e">
        <v>#REF!</v>
      </c>
      <c r="M41" s="33" t="e">
        <v>#REF!</v>
      </c>
      <c r="N41" s="33" t="e">
        <v>#REF!</v>
      </c>
      <c r="O41" s="33"/>
      <c r="P41" s="33" t="e">
        <v>#REF!</v>
      </c>
      <c r="Q41" s="33"/>
      <c r="R41" s="33"/>
      <c r="S41" s="33"/>
      <c r="T41" s="33"/>
      <c r="U41" s="33"/>
      <c r="V41" s="33"/>
      <c r="W41" s="33"/>
      <c r="X41" s="33"/>
      <c r="Y41" s="21" t="e">
        <f t="shared" si="18"/>
        <v>#REF!</v>
      </c>
      <c r="Z41" s="25"/>
      <c r="AA41" s="2"/>
    </row>
    <row r="42" spans="1:27" hidden="1">
      <c r="A42" s="16">
        <v>7</v>
      </c>
      <c r="B42" s="14" t="s">
        <v>3</v>
      </c>
      <c r="C42" s="6" t="e">
        <v>#REF!</v>
      </c>
      <c r="D42" s="6" t="e">
        <v>#REF!</v>
      </c>
      <c r="E42" s="6"/>
      <c r="F42" s="6" t="e">
        <v>#REF!</v>
      </c>
      <c r="G42" s="33"/>
      <c r="H42" s="33" t="e">
        <v>#REF!</v>
      </c>
      <c r="I42" s="33"/>
      <c r="J42" s="33" t="e">
        <v>#REF!</v>
      </c>
      <c r="K42" s="33"/>
      <c r="L42" s="33" t="e">
        <v>#REF!</v>
      </c>
      <c r="M42" s="33" t="e">
        <v>#REF!</v>
      </c>
      <c r="N42" s="33" t="e">
        <v>#REF!</v>
      </c>
      <c r="O42" s="33"/>
      <c r="P42" s="33" t="e">
        <v>#REF!</v>
      </c>
      <c r="Q42" s="33"/>
      <c r="R42" s="33"/>
      <c r="S42" s="33"/>
      <c r="T42" s="33"/>
      <c r="U42" s="33"/>
      <c r="V42" s="33"/>
      <c r="W42" s="33"/>
      <c r="X42" s="33"/>
      <c r="Y42" s="21" t="e">
        <f t="shared" si="18"/>
        <v>#REF!</v>
      </c>
      <c r="Z42" s="25"/>
      <c r="AA42" s="2"/>
    </row>
    <row r="43" spans="1:27" hidden="1">
      <c r="A43" s="45"/>
      <c r="B43" s="45"/>
      <c r="C43" s="42" t="e">
        <v>#REF!</v>
      </c>
      <c r="D43" s="19" t="e">
        <v>#REF!</v>
      </c>
      <c r="E43" s="19"/>
      <c r="F43" s="19" t="e">
        <v>#REF!</v>
      </c>
      <c r="G43" s="19"/>
      <c r="H43" s="34" t="e">
        <v>#REF!</v>
      </c>
      <c r="I43" s="34"/>
      <c r="J43" s="34" t="e">
        <v>#REF!</v>
      </c>
      <c r="K43" s="34"/>
      <c r="L43" s="41" t="e">
        <v>#REF!</v>
      </c>
      <c r="M43" s="41" t="e">
        <v>#REF!</v>
      </c>
      <c r="N43" s="41" t="e">
        <v>#REF!</v>
      </c>
      <c r="O43" s="41"/>
      <c r="P43" s="41" t="e">
        <v>#REF!</v>
      </c>
      <c r="Q43" s="41"/>
      <c r="R43" s="42"/>
      <c r="S43" s="42"/>
      <c r="T43" s="42"/>
      <c r="U43" s="42"/>
      <c r="V43" s="42"/>
      <c r="W43" s="42"/>
      <c r="X43" s="41"/>
      <c r="Y43" s="42"/>
      <c r="Z43" s="43"/>
      <c r="AA43" s="5"/>
    </row>
    <row r="44" spans="1:27" hidden="1">
      <c r="A44" s="45"/>
      <c r="B44" s="45" t="s">
        <v>26</v>
      </c>
      <c r="C44" s="42">
        <v>20</v>
      </c>
      <c r="D44" s="19">
        <v>5</v>
      </c>
      <c r="E44" s="19"/>
      <c r="F44" s="20" t="e">
        <v>#REF!</v>
      </c>
      <c r="G44" s="20"/>
      <c r="H44" s="34">
        <v>5</v>
      </c>
      <c r="I44" s="34"/>
      <c r="J44" s="23" t="e">
        <v>#REF!</v>
      </c>
      <c r="K44" s="98"/>
      <c r="L44" s="41">
        <v>5</v>
      </c>
      <c r="M44" s="44" t="e">
        <v>#REF!</v>
      </c>
      <c r="N44" s="41">
        <v>5</v>
      </c>
      <c r="O44" s="41"/>
      <c r="P44" s="44" t="e">
        <v>#REF!</v>
      </c>
      <c r="Q44" s="134"/>
      <c r="R44" s="44"/>
      <c r="S44" s="44"/>
      <c r="T44" s="44"/>
      <c r="U44" s="44"/>
      <c r="V44" s="44"/>
      <c r="W44" s="44"/>
      <c r="X44" s="134"/>
      <c r="Y44" s="42"/>
      <c r="Z44" s="42"/>
      <c r="AA44" s="2"/>
    </row>
    <row r="45" spans="1:27" hidden="1">
      <c r="A45" s="3"/>
      <c r="B45" s="14" t="s">
        <v>19</v>
      </c>
      <c r="C45" s="7" t="e">
        <v>#REF!</v>
      </c>
      <c r="D45" s="8"/>
      <c r="E45" s="8"/>
      <c r="F45" s="8"/>
      <c r="G45" s="8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8"/>
      <c r="S45" s="8"/>
      <c r="T45" s="8"/>
      <c r="U45" s="8"/>
      <c r="V45" s="8"/>
      <c r="W45" s="8"/>
      <c r="X45" s="35"/>
      <c r="Y45" s="8"/>
      <c r="Z45" s="8"/>
      <c r="AA45" s="2"/>
    </row>
    <row r="46" spans="1:27" hidden="1">
      <c r="A46" s="3"/>
      <c r="B46" s="3" t="s">
        <v>20</v>
      </c>
      <c r="C46" s="3"/>
      <c r="D46" s="17" t="e">
        <v>#REF!</v>
      </c>
      <c r="E46" s="17"/>
      <c r="F46" s="17" t="e">
        <v>#REF!</v>
      </c>
      <c r="G46" s="17"/>
      <c r="H46" s="17" t="e">
        <v>#REF!</v>
      </c>
      <c r="I46" s="97"/>
      <c r="J46" s="17" t="e">
        <v>#REF!</v>
      </c>
      <c r="K46" s="97"/>
      <c r="L46" s="17" t="e">
        <v>#REF!</v>
      </c>
      <c r="M46" s="17" t="e">
        <v>#REF!</v>
      </c>
      <c r="N46" s="17" t="e">
        <v>#REF!</v>
      </c>
      <c r="O46" s="97"/>
      <c r="P46" s="17" t="e">
        <v>#REF!</v>
      </c>
      <c r="Q46" s="97"/>
      <c r="R46" s="17"/>
      <c r="S46" s="17"/>
      <c r="T46" s="17"/>
      <c r="U46" s="17"/>
      <c r="V46" s="17"/>
      <c r="W46" s="17"/>
      <c r="X46" s="97"/>
      <c r="Y46" s="3"/>
      <c r="Z46" s="3"/>
      <c r="AA46" s="2"/>
    </row>
    <row r="47" spans="1:27" hidden="1">
      <c r="A47" s="9"/>
      <c r="B47" s="9" t="s">
        <v>21</v>
      </c>
      <c r="C47" s="10" t="e">
        <v>#REF!</v>
      </c>
      <c r="D47" s="27" t="e">
        <v>#REF!</v>
      </c>
      <c r="E47" s="27"/>
      <c r="F47" s="9"/>
      <c r="G47" s="9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9"/>
      <c r="S47" s="9"/>
      <c r="T47" s="9"/>
      <c r="U47" s="9"/>
      <c r="V47" s="9"/>
      <c r="W47" s="9"/>
      <c r="X47" s="37"/>
      <c r="Y47" s="9"/>
      <c r="Z47" s="9"/>
      <c r="AA47" s="2"/>
    </row>
    <row r="48" spans="1:27" hidden="1">
      <c r="A48" s="9"/>
      <c r="B48" s="9" t="s">
        <v>22</v>
      </c>
      <c r="C48" s="10" t="e">
        <v>#REF!</v>
      </c>
      <c r="D48" s="9"/>
      <c r="E48" s="9"/>
      <c r="F48" s="9"/>
      <c r="G48" s="9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9"/>
      <c r="S48" s="9"/>
      <c r="T48" s="9"/>
      <c r="U48" s="9"/>
      <c r="V48" s="9"/>
      <c r="W48" s="9"/>
      <c r="X48" s="37"/>
      <c r="Y48" s="9"/>
      <c r="Z48" s="9"/>
      <c r="AA48" s="2"/>
    </row>
    <row r="49" spans="3:26" hidden="1"/>
    <row r="50" spans="3:26">
      <c r="C50" s="22"/>
    </row>
    <row r="53" spans="3:26">
      <c r="Z53" s="47"/>
    </row>
    <row r="54" spans="3:26">
      <c r="Z54" s="22"/>
    </row>
  </sheetData>
  <mergeCells count="25">
    <mergeCell ref="L34:M34"/>
    <mergeCell ref="N34:P34"/>
    <mergeCell ref="Y34:Y35"/>
    <mergeCell ref="Z34:Z35"/>
    <mergeCell ref="H5:K5"/>
    <mergeCell ref="W5:W6"/>
    <mergeCell ref="Y5:Y6"/>
    <mergeCell ref="Z5:Z6"/>
    <mergeCell ref="N5:Q5"/>
    <mergeCell ref="X5:X6"/>
    <mergeCell ref="A34:A35"/>
    <mergeCell ref="B34:B35"/>
    <mergeCell ref="C34:C35"/>
    <mergeCell ref="D34:F34"/>
    <mergeCell ref="H34:J34"/>
    <mergeCell ref="D31:F31"/>
    <mergeCell ref="D33:F33"/>
    <mergeCell ref="D5:G5"/>
    <mergeCell ref="R5:R6"/>
    <mergeCell ref="S5:V5"/>
    <mergeCell ref="A5:A6"/>
    <mergeCell ref="B5:B6"/>
    <mergeCell ref="C5:C6"/>
    <mergeCell ref="L5:M5"/>
    <mergeCell ref="D4:G4"/>
  </mergeCells>
  <pageMargins left="0.7" right="0.7" top="0.75" bottom="0.75" header="0.3" footer="0.3"/>
  <pageSetup paperSize="122" orientation="portrait" horizontalDpi="120" verticalDpi="7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L18" sqref="L18"/>
    </sheetView>
  </sheetViews>
  <sheetFormatPr defaultRowHeight="15"/>
  <cols>
    <col min="1" max="1" width="3.85546875" bestFit="1" customWidth="1"/>
    <col min="2" max="2" width="20.42578125" bestFit="1" customWidth="1"/>
    <col min="3" max="3" width="13" hidden="1" customWidth="1"/>
    <col min="4" max="5" width="13.5703125" customWidth="1"/>
    <col min="6" max="7" width="13.28515625" customWidth="1"/>
    <col min="8" max="9" width="13.42578125" customWidth="1"/>
    <col min="10" max="11" width="12.140625" customWidth="1"/>
    <col min="12" max="14" width="11.5703125" customWidth="1"/>
  </cols>
  <sheetData>
    <row r="1" spans="1:14" ht="15" customHeight="1">
      <c r="A1" s="129" t="s">
        <v>16</v>
      </c>
      <c r="B1" s="129" t="s">
        <v>17</v>
      </c>
      <c r="C1" s="126" t="s">
        <v>44</v>
      </c>
      <c r="D1" s="126" t="s">
        <v>45</v>
      </c>
      <c r="E1" s="100"/>
      <c r="F1" s="126" t="s">
        <v>46</v>
      </c>
      <c r="G1" s="100"/>
      <c r="H1" s="126" t="s">
        <v>47</v>
      </c>
      <c r="I1" s="100"/>
      <c r="J1" s="126" t="s">
        <v>48</v>
      </c>
      <c r="K1" s="100"/>
      <c r="L1" s="127" t="s">
        <v>64</v>
      </c>
      <c r="M1" s="101"/>
      <c r="N1" s="127" t="s">
        <v>63</v>
      </c>
    </row>
    <row r="2" spans="1:14">
      <c r="A2" s="129"/>
      <c r="B2" s="129"/>
      <c r="C2" s="126"/>
      <c r="D2" s="126"/>
      <c r="E2" s="100"/>
      <c r="F2" s="126"/>
      <c r="G2" s="100"/>
      <c r="H2" s="126"/>
      <c r="I2" s="100"/>
      <c r="J2" s="126"/>
      <c r="K2" s="100"/>
      <c r="L2" s="126"/>
      <c r="M2" s="100"/>
      <c r="N2" s="126"/>
    </row>
    <row r="3" spans="1:14">
      <c r="A3" s="86">
        <v>1</v>
      </c>
      <c r="B3" s="87" t="s">
        <v>4</v>
      </c>
      <c r="C3" s="87"/>
      <c r="D3" s="88">
        <v>0</v>
      </c>
      <c r="E3" s="88"/>
      <c r="F3" s="88">
        <v>0</v>
      </c>
      <c r="G3" s="88"/>
      <c r="H3" s="88">
        <v>0</v>
      </c>
      <c r="I3" s="88"/>
      <c r="J3" s="88">
        <v>0</v>
      </c>
      <c r="K3" s="88"/>
      <c r="L3" s="89">
        <v>616</v>
      </c>
      <c r="M3" s="89"/>
      <c r="N3" s="89"/>
    </row>
    <row r="4" spans="1:14">
      <c r="A4" s="86">
        <v>2</v>
      </c>
      <c r="B4" s="87" t="s">
        <v>9</v>
      </c>
      <c r="C4" s="87"/>
      <c r="D4" s="88">
        <v>4530</v>
      </c>
      <c r="E4" s="88"/>
      <c r="F4" s="88">
        <v>3565</v>
      </c>
      <c r="G4" s="88"/>
      <c r="H4" s="88">
        <v>1333</v>
      </c>
      <c r="I4" s="88"/>
      <c r="J4" s="88">
        <v>1183</v>
      </c>
      <c r="K4" s="88"/>
      <c r="L4" s="89">
        <v>2159</v>
      </c>
      <c r="M4" s="89"/>
      <c r="N4" s="89"/>
    </row>
    <row r="5" spans="1:14">
      <c r="A5" s="86">
        <v>3</v>
      </c>
      <c r="B5" s="87" t="s">
        <v>0</v>
      </c>
      <c r="C5" s="87"/>
      <c r="D5" s="88">
        <v>11327</v>
      </c>
      <c r="E5" s="88"/>
      <c r="F5" s="88">
        <v>14858</v>
      </c>
      <c r="G5" s="88"/>
      <c r="H5" s="88">
        <v>14430</v>
      </c>
      <c r="I5" s="88"/>
      <c r="J5" s="88">
        <v>19492</v>
      </c>
      <c r="K5" s="88"/>
      <c r="L5" s="89">
        <v>18428</v>
      </c>
      <c r="M5" s="89"/>
      <c r="N5" s="89"/>
    </row>
    <row r="6" spans="1:14">
      <c r="A6" s="86">
        <v>4</v>
      </c>
      <c r="B6" s="87" t="s">
        <v>2</v>
      </c>
      <c r="C6" s="87"/>
      <c r="D6" s="88">
        <v>13072</v>
      </c>
      <c r="E6" s="88"/>
      <c r="F6" s="88">
        <v>13513</v>
      </c>
      <c r="G6" s="88"/>
      <c r="H6" s="88">
        <v>12969</v>
      </c>
      <c r="I6" s="88"/>
      <c r="J6" s="88">
        <v>9931</v>
      </c>
      <c r="K6" s="88"/>
      <c r="L6" s="89">
        <v>8887</v>
      </c>
      <c r="M6" s="89"/>
      <c r="N6" s="89"/>
    </row>
    <row r="7" spans="1:14">
      <c r="A7" s="86">
        <v>5</v>
      </c>
      <c r="B7" s="87" t="s">
        <v>5</v>
      </c>
      <c r="C7" s="87"/>
      <c r="D7" s="88">
        <v>4599</v>
      </c>
      <c r="E7" s="88"/>
      <c r="F7" s="88">
        <v>6921</v>
      </c>
      <c r="G7" s="88"/>
      <c r="H7" s="88">
        <v>6641</v>
      </c>
      <c r="I7" s="88"/>
      <c r="J7" s="88">
        <v>6875</v>
      </c>
      <c r="K7" s="88"/>
      <c r="L7" s="89">
        <v>5667</v>
      </c>
      <c r="M7" s="89"/>
      <c r="N7" s="89"/>
    </row>
    <row r="8" spans="1:14">
      <c r="A8" s="86">
        <v>6</v>
      </c>
      <c r="B8" s="87" t="s">
        <v>1</v>
      </c>
      <c r="C8" s="87"/>
      <c r="D8" s="88">
        <v>4956</v>
      </c>
      <c r="E8" s="88"/>
      <c r="F8" s="88">
        <v>4474</v>
      </c>
      <c r="G8" s="88"/>
      <c r="H8" s="88">
        <v>9208</v>
      </c>
      <c r="I8" s="88"/>
      <c r="J8" s="88">
        <v>13183</v>
      </c>
      <c r="K8" s="88"/>
      <c r="L8" s="89">
        <v>7282</v>
      </c>
      <c r="M8" s="89"/>
      <c r="N8" s="89"/>
    </row>
    <row r="9" spans="1:14">
      <c r="A9" s="86">
        <v>7</v>
      </c>
      <c r="B9" s="87" t="s">
        <v>11</v>
      </c>
      <c r="C9" s="87"/>
      <c r="D9" s="88">
        <v>10605</v>
      </c>
      <c r="E9" s="88"/>
      <c r="F9" s="88">
        <v>12479</v>
      </c>
      <c r="G9" s="88"/>
      <c r="H9" s="88">
        <v>13716</v>
      </c>
      <c r="I9" s="88"/>
      <c r="J9" s="88">
        <v>11438</v>
      </c>
      <c r="K9" s="88"/>
      <c r="L9" s="89">
        <v>13591</v>
      </c>
      <c r="M9" s="89"/>
      <c r="N9" s="89"/>
    </row>
    <row r="10" spans="1:14">
      <c r="A10" s="86">
        <v>8</v>
      </c>
      <c r="B10" s="87" t="s">
        <v>7</v>
      </c>
      <c r="C10" s="87"/>
      <c r="D10" s="88">
        <v>751</v>
      </c>
      <c r="E10" s="88"/>
      <c r="F10" s="88">
        <v>1384</v>
      </c>
      <c r="G10" s="88"/>
      <c r="H10" s="88">
        <v>1459</v>
      </c>
      <c r="I10" s="88"/>
      <c r="J10" s="88">
        <v>905</v>
      </c>
      <c r="K10" s="88"/>
      <c r="L10" s="89">
        <v>1631</v>
      </c>
      <c r="M10" s="89"/>
      <c r="N10" s="89"/>
    </row>
    <row r="11" spans="1:14">
      <c r="A11" s="86">
        <v>9</v>
      </c>
      <c r="B11" s="87" t="s">
        <v>8</v>
      </c>
      <c r="C11" s="87"/>
      <c r="D11" s="88">
        <v>103</v>
      </c>
      <c r="E11" s="88"/>
      <c r="F11" s="88">
        <v>124</v>
      </c>
      <c r="G11" s="88"/>
      <c r="H11" s="88">
        <v>438.35</v>
      </c>
      <c r="I11" s="88"/>
      <c r="J11" s="88">
        <v>875</v>
      </c>
      <c r="K11" s="88"/>
      <c r="L11" s="89">
        <v>809</v>
      </c>
      <c r="M11" s="89"/>
      <c r="N11" s="89"/>
    </row>
    <row r="12" spans="1:14">
      <c r="A12" s="86">
        <v>10</v>
      </c>
      <c r="B12" s="87" t="s">
        <v>10</v>
      </c>
      <c r="C12" s="87"/>
      <c r="D12" s="88">
        <v>21972</v>
      </c>
      <c r="E12" s="88"/>
      <c r="F12" s="88">
        <v>17535</v>
      </c>
      <c r="G12" s="88"/>
      <c r="H12" s="88">
        <v>19582</v>
      </c>
      <c r="I12" s="88"/>
      <c r="J12" s="88">
        <v>21876</v>
      </c>
      <c r="K12" s="88"/>
      <c r="L12" s="89">
        <v>15660</v>
      </c>
      <c r="M12" s="89"/>
      <c r="N12" s="89"/>
    </row>
    <row r="13" spans="1:14">
      <c r="A13" s="86">
        <v>11</v>
      </c>
      <c r="B13" s="87" t="s">
        <v>6</v>
      </c>
      <c r="C13" s="87"/>
      <c r="D13" s="88">
        <v>542</v>
      </c>
      <c r="E13" s="88"/>
      <c r="F13" s="88">
        <v>1888</v>
      </c>
      <c r="G13" s="88"/>
      <c r="H13" s="88">
        <v>1898</v>
      </c>
      <c r="I13" s="88"/>
      <c r="J13" s="88">
        <v>1905</v>
      </c>
      <c r="K13" s="88"/>
      <c r="L13" s="89">
        <v>1913</v>
      </c>
      <c r="M13" s="89"/>
      <c r="N13" s="89"/>
    </row>
    <row r="14" spans="1:14">
      <c r="A14" s="86">
        <v>12</v>
      </c>
      <c r="B14" s="87" t="s">
        <v>12</v>
      </c>
      <c r="C14" s="87"/>
      <c r="D14" s="88">
        <v>2735</v>
      </c>
      <c r="E14" s="88"/>
      <c r="F14" s="88">
        <v>2871</v>
      </c>
      <c r="G14" s="88"/>
      <c r="H14" s="88">
        <v>3936</v>
      </c>
      <c r="I14" s="88"/>
      <c r="J14" s="88">
        <v>4238</v>
      </c>
      <c r="K14" s="88"/>
      <c r="L14" s="89">
        <v>2076</v>
      </c>
      <c r="M14" s="89"/>
      <c r="N14" s="89"/>
    </row>
    <row r="15" spans="1:14">
      <c r="A15" s="86">
        <v>13</v>
      </c>
      <c r="B15" s="87" t="s">
        <v>34</v>
      </c>
      <c r="C15" s="87"/>
      <c r="D15" s="88">
        <v>1954</v>
      </c>
      <c r="E15" s="88"/>
      <c r="F15" s="88">
        <v>2017</v>
      </c>
      <c r="G15" s="88"/>
      <c r="H15" s="88">
        <v>222</v>
      </c>
      <c r="I15" s="88"/>
      <c r="J15" s="88">
        <v>269</v>
      </c>
      <c r="K15" s="88"/>
      <c r="L15" s="89">
        <v>238</v>
      </c>
      <c r="M15" s="89"/>
      <c r="N15" s="89"/>
    </row>
    <row r="16" spans="1:14">
      <c r="A16" s="86">
        <v>14</v>
      </c>
      <c r="B16" s="87" t="s">
        <v>38</v>
      </c>
      <c r="C16" s="87"/>
      <c r="D16" s="88">
        <v>117</v>
      </c>
      <c r="E16" s="88"/>
      <c r="F16" s="88">
        <v>212</v>
      </c>
      <c r="G16" s="88"/>
      <c r="H16" s="88">
        <v>232</v>
      </c>
      <c r="I16" s="88"/>
      <c r="J16" s="88">
        <v>348</v>
      </c>
      <c r="K16" s="88"/>
      <c r="L16" s="89">
        <v>193</v>
      </c>
      <c r="M16" s="89"/>
      <c r="N16" s="89"/>
    </row>
    <row r="17" spans="1:14">
      <c r="A17" s="86">
        <v>14</v>
      </c>
      <c r="B17" s="87" t="s">
        <v>39</v>
      </c>
      <c r="C17" s="87"/>
      <c r="D17" s="88">
        <v>0</v>
      </c>
      <c r="E17" s="88"/>
      <c r="F17" s="88">
        <v>0</v>
      </c>
      <c r="G17" s="88"/>
      <c r="H17" s="88">
        <v>0</v>
      </c>
      <c r="I17" s="88"/>
      <c r="J17" s="88">
        <v>0</v>
      </c>
      <c r="K17" s="88"/>
      <c r="L17" s="89">
        <v>0</v>
      </c>
      <c r="M17" s="89"/>
      <c r="N17" s="89"/>
    </row>
    <row r="18" spans="1:14">
      <c r="A18" s="128" t="s">
        <v>33</v>
      </c>
      <c r="B18" s="128"/>
      <c r="C18" s="90"/>
      <c r="D18" s="91">
        <f t="shared" ref="D18:N18" si="0">SUM(D3:D17)</f>
        <v>77263</v>
      </c>
      <c r="E18" s="91"/>
      <c r="F18" s="91">
        <f t="shared" si="0"/>
        <v>81841</v>
      </c>
      <c r="G18" s="91"/>
      <c r="H18" s="91">
        <f t="shared" si="0"/>
        <v>86064.35</v>
      </c>
      <c r="I18" s="91"/>
      <c r="J18" s="91">
        <f t="shared" si="0"/>
        <v>92518</v>
      </c>
      <c r="K18" s="91"/>
      <c r="L18" s="91">
        <f t="shared" si="0"/>
        <v>79150</v>
      </c>
      <c r="M18" s="91"/>
      <c r="N18" s="91">
        <f t="shared" si="0"/>
        <v>0</v>
      </c>
    </row>
  </sheetData>
  <mergeCells count="10">
    <mergeCell ref="J1:J2"/>
    <mergeCell ref="L1:L2"/>
    <mergeCell ref="A18:B18"/>
    <mergeCell ref="N1:N2"/>
    <mergeCell ref="A1:A2"/>
    <mergeCell ref="B1:B2"/>
    <mergeCell ref="C1:C2"/>
    <mergeCell ref="D1:D2"/>
    <mergeCell ref="F1:F2"/>
    <mergeCell ref="H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91"/>
  <sheetViews>
    <sheetView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I10" sqref="I10"/>
    </sheetView>
  </sheetViews>
  <sheetFormatPr defaultRowHeight="15"/>
  <cols>
    <col min="2" max="2" width="14.28515625" bestFit="1" customWidth="1"/>
    <col min="3" max="3" width="22.42578125" bestFit="1" customWidth="1"/>
    <col min="4" max="4" width="45.7109375" bestFit="1" customWidth="1"/>
    <col min="5" max="5" width="5.85546875" bestFit="1" customWidth="1"/>
    <col min="6" max="6" width="9" bestFit="1" customWidth="1"/>
  </cols>
  <sheetData>
    <row r="1" spans="1:8">
      <c r="A1">
        <v>1</v>
      </c>
      <c r="B1">
        <v>2</v>
      </c>
      <c r="C1" t="s">
        <v>3234</v>
      </c>
      <c r="D1" t="s">
        <v>3235</v>
      </c>
      <c r="E1" t="s">
        <v>3236</v>
      </c>
      <c r="F1" t="s">
        <v>3237</v>
      </c>
      <c r="G1" t="s">
        <v>3410</v>
      </c>
      <c r="H1" t="s">
        <v>3407</v>
      </c>
    </row>
    <row r="2" spans="1:8">
      <c r="A2" t="s">
        <v>78</v>
      </c>
      <c r="B2" t="s">
        <v>3238</v>
      </c>
      <c r="C2" t="s">
        <v>79</v>
      </c>
      <c r="D2" t="s">
        <v>80</v>
      </c>
      <c r="E2" t="s">
        <v>81</v>
      </c>
      <c r="F2">
        <v>6</v>
      </c>
      <c r="G2">
        <v>310377.25</v>
      </c>
      <c r="H2">
        <f>G2*F2</f>
        <v>1862263.5</v>
      </c>
    </row>
    <row r="3" spans="1:8">
      <c r="A3" t="s">
        <v>78</v>
      </c>
      <c r="B3" t="s">
        <v>3238</v>
      </c>
      <c r="C3" t="s">
        <v>82</v>
      </c>
      <c r="D3" t="s">
        <v>83</v>
      </c>
      <c r="E3" t="s">
        <v>81</v>
      </c>
      <c r="F3">
        <v>0</v>
      </c>
      <c r="G3">
        <v>310377.25</v>
      </c>
      <c r="H3">
        <f t="shared" ref="H3:H66" si="0">G3*F3</f>
        <v>0</v>
      </c>
    </row>
    <row r="4" spans="1:8">
      <c r="A4" t="s">
        <v>78</v>
      </c>
      <c r="B4" t="s">
        <v>3238</v>
      </c>
      <c r="C4" t="s">
        <v>84</v>
      </c>
      <c r="D4" t="s">
        <v>85</v>
      </c>
      <c r="E4" t="s">
        <v>81</v>
      </c>
      <c r="F4">
        <v>24</v>
      </c>
      <c r="G4">
        <v>310377.25</v>
      </c>
      <c r="H4">
        <f t="shared" si="0"/>
        <v>7449054</v>
      </c>
    </row>
    <row r="5" spans="1:8">
      <c r="A5" t="s">
        <v>78</v>
      </c>
      <c r="B5" t="s">
        <v>3238</v>
      </c>
      <c r="C5" t="s">
        <v>86</v>
      </c>
      <c r="D5" t="s">
        <v>87</v>
      </c>
      <c r="E5" t="s">
        <v>81</v>
      </c>
      <c r="F5">
        <v>3</v>
      </c>
      <c r="G5">
        <v>310377.25</v>
      </c>
      <c r="H5">
        <f t="shared" si="0"/>
        <v>931131.75</v>
      </c>
    </row>
    <row r="6" spans="1:8">
      <c r="A6" t="s">
        <v>78</v>
      </c>
      <c r="B6" t="s">
        <v>3238</v>
      </c>
      <c r="C6" t="s">
        <v>88</v>
      </c>
      <c r="D6" t="s">
        <v>89</v>
      </c>
      <c r="E6" t="s">
        <v>81</v>
      </c>
      <c r="F6">
        <v>1</v>
      </c>
      <c r="G6">
        <v>310377.25</v>
      </c>
      <c r="H6">
        <f t="shared" si="0"/>
        <v>310377.25</v>
      </c>
    </row>
    <row r="7" spans="1:8">
      <c r="A7" t="s">
        <v>78</v>
      </c>
      <c r="B7" t="s">
        <v>3239</v>
      </c>
      <c r="C7" t="s">
        <v>90</v>
      </c>
      <c r="D7" t="s">
        <v>91</v>
      </c>
      <c r="E7" t="s">
        <v>81</v>
      </c>
      <c r="F7">
        <v>8</v>
      </c>
      <c r="G7">
        <v>1867097</v>
      </c>
      <c r="H7">
        <f t="shared" si="0"/>
        <v>14936776</v>
      </c>
    </row>
    <row r="8" spans="1:8">
      <c r="A8" t="s">
        <v>78</v>
      </c>
      <c r="B8" t="s">
        <v>3239</v>
      </c>
      <c r="C8" t="s">
        <v>92</v>
      </c>
      <c r="D8" t="s">
        <v>93</v>
      </c>
      <c r="E8" t="s">
        <v>81</v>
      </c>
      <c r="F8">
        <v>0</v>
      </c>
      <c r="G8">
        <v>1867097</v>
      </c>
      <c r="H8">
        <f t="shared" si="0"/>
        <v>0</v>
      </c>
    </row>
    <row r="9" spans="1:8">
      <c r="A9" t="s">
        <v>78</v>
      </c>
      <c r="B9" t="s">
        <v>3240</v>
      </c>
      <c r="C9" t="s">
        <v>94</v>
      </c>
      <c r="D9" t="s">
        <v>95</v>
      </c>
      <c r="E9" t="s">
        <v>81</v>
      </c>
      <c r="F9">
        <v>0</v>
      </c>
      <c r="G9">
        <v>0</v>
      </c>
      <c r="H9">
        <f t="shared" si="0"/>
        <v>0</v>
      </c>
    </row>
    <row r="10" spans="1:8">
      <c r="A10" t="s">
        <v>74</v>
      </c>
      <c r="B10" t="s">
        <v>3241</v>
      </c>
      <c r="C10" t="s">
        <v>96</v>
      </c>
      <c r="D10" t="s">
        <v>97</v>
      </c>
      <c r="E10" t="s">
        <v>81</v>
      </c>
      <c r="F10">
        <v>0</v>
      </c>
      <c r="G10">
        <v>0</v>
      </c>
      <c r="H10">
        <f t="shared" si="0"/>
        <v>0</v>
      </c>
    </row>
    <row r="11" spans="1:8">
      <c r="A11" t="s">
        <v>76</v>
      </c>
      <c r="B11" t="s">
        <v>3242</v>
      </c>
      <c r="C11" t="s">
        <v>98</v>
      </c>
      <c r="D11" t="s">
        <v>99</v>
      </c>
      <c r="E11" t="s">
        <v>81</v>
      </c>
      <c r="F11">
        <v>9</v>
      </c>
      <c r="G11">
        <v>254299.57142857142</v>
      </c>
      <c r="H11">
        <f t="shared" si="0"/>
        <v>2288696.1428571427</v>
      </c>
    </row>
    <row r="12" spans="1:8">
      <c r="A12" t="s">
        <v>76</v>
      </c>
      <c r="B12" t="s">
        <v>3242</v>
      </c>
      <c r="C12" t="s">
        <v>100</v>
      </c>
      <c r="D12" t="s">
        <v>101</v>
      </c>
      <c r="E12" t="s">
        <v>81</v>
      </c>
      <c r="F12">
        <v>38</v>
      </c>
      <c r="G12">
        <v>254299.57142857142</v>
      </c>
      <c r="H12">
        <f t="shared" si="0"/>
        <v>9663383.7142857146</v>
      </c>
    </row>
    <row r="13" spans="1:8">
      <c r="A13" t="s">
        <v>76</v>
      </c>
      <c r="B13" t="s">
        <v>3242</v>
      </c>
      <c r="C13" t="s">
        <v>102</v>
      </c>
      <c r="D13" t="s">
        <v>103</v>
      </c>
      <c r="E13" t="s">
        <v>81</v>
      </c>
      <c r="F13">
        <v>3014</v>
      </c>
      <c r="G13">
        <v>254299.57142857142</v>
      </c>
      <c r="H13">
        <f t="shared" si="0"/>
        <v>766458908.28571427</v>
      </c>
    </row>
    <row r="14" spans="1:8">
      <c r="A14" t="s">
        <v>76</v>
      </c>
      <c r="B14" t="s">
        <v>3242</v>
      </c>
      <c r="C14" t="s">
        <v>104</v>
      </c>
      <c r="D14" t="s">
        <v>105</v>
      </c>
      <c r="E14" t="s">
        <v>81</v>
      </c>
      <c r="F14">
        <v>0</v>
      </c>
      <c r="G14">
        <v>254299.57142857142</v>
      </c>
      <c r="H14">
        <f t="shared" si="0"/>
        <v>0</v>
      </c>
    </row>
    <row r="15" spans="1:8">
      <c r="A15" t="s">
        <v>76</v>
      </c>
      <c r="B15" t="s">
        <v>3242</v>
      </c>
      <c r="C15" t="s">
        <v>106</v>
      </c>
      <c r="D15" t="s">
        <v>107</v>
      </c>
      <c r="E15" t="s">
        <v>81</v>
      </c>
      <c r="F15">
        <v>16</v>
      </c>
      <c r="G15">
        <v>254299.57142857142</v>
      </c>
      <c r="H15">
        <f t="shared" si="0"/>
        <v>4068793.1428571427</v>
      </c>
    </row>
    <row r="16" spans="1:8">
      <c r="A16" t="s">
        <v>76</v>
      </c>
      <c r="B16" t="s">
        <v>3242</v>
      </c>
      <c r="C16" t="s">
        <v>108</v>
      </c>
      <c r="D16" t="s">
        <v>109</v>
      </c>
      <c r="E16" t="s">
        <v>81</v>
      </c>
      <c r="F16">
        <v>2658</v>
      </c>
      <c r="G16">
        <v>254299.57142857142</v>
      </c>
      <c r="H16">
        <f t="shared" si="0"/>
        <v>675928260.85714281</v>
      </c>
    </row>
    <row r="17" spans="1:8">
      <c r="A17" t="s">
        <v>76</v>
      </c>
      <c r="B17" t="s">
        <v>3242</v>
      </c>
      <c r="C17" t="s">
        <v>110</v>
      </c>
      <c r="D17" t="s">
        <v>111</v>
      </c>
      <c r="E17" t="s">
        <v>81</v>
      </c>
      <c r="F17">
        <v>44</v>
      </c>
      <c r="G17">
        <v>254299.57142857142</v>
      </c>
      <c r="H17">
        <f t="shared" si="0"/>
        <v>11189181.142857142</v>
      </c>
    </row>
    <row r="18" spans="1:8">
      <c r="A18" t="s">
        <v>72</v>
      </c>
      <c r="B18" t="s">
        <v>3243</v>
      </c>
      <c r="C18" t="s">
        <v>112</v>
      </c>
      <c r="D18" t="s">
        <v>113</v>
      </c>
      <c r="E18" t="s">
        <v>81</v>
      </c>
      <c r="F18">
        <v>381</v>
      </c>
      <c r="G18">
        <v>272457.61538461538</v>
      </c>
      <c r="H18">
        <f t="shared" si="0"/>
        <v>103806351.46153846</v>
      </c>
    </row>
    <row r="19" spans="1:8">
      <c r="A19" t="s">
        <v>72</v>
      </c>
      <c r="B19" t="s">
        <v>3243</v>
      </c>
      <c r="C19" t="s">
        <v>114</v>
      </c>
      <c r="D19" t="s">
        <v>115</v>
      </c>
      <c r="E19" t="s">
        <v>81</v>
      </c>
      <c r="F19">
        <v>84</v>
      </c>
      <c r="G19">
        <v>272457.61538461538</v>
      </c>
      <c r="H19">
        <f t="shared" si="0"/>
        <v>22886439.692307692</v>
      </c>
    </row>
    <row r="20" spans="1:8">
      <c r="A20" t="s">
        <v>72</v>
      </c>
      <c r="B20" t="s">
        <v>3243</v>
      </c>
      <c r="C20" t="s">
        <v>116</v>
      </c>
      <c r="D20" t="s">
        <v>117</v>
      </c>
      <c r="E20" t="s">
        <v>81</v>
      </c>
      <c r="F20">
        <v>250</v>
      </c>
      <c r="G20">
        <v>272457.61538461538</v>
      </c>
      <c r="H20">
        <f t="shared" si="0"/>
        <v>68114403.84615384</v>
      </c>
    </row>
    <row r="21" spans="1:8">
      <c r="A21" t="s">
        <v>72</v>
      </c>
      <c r="B21" t="s">
        <v>3243</v>
      </c>
      <c r="C21" t="s">
        <v>118</v>
      </c>
      <c r="D21" t="s">
        <v>119</v>
      </c>
      <c r="E21" t="s">
        <v>81</v>
      </c>
      <c r="F21">
        <v>9</v>
      </c>
      <c r="G21">
        <v>272457.61538461538</v>
      </c>
      <c r="H21">
        <f t="shared" si="0"/>
        <v>2452118.5384615385</v>
      </c>
    </row>
    <row r="22" spans="1:8">
      <c r="A22" t="s">
        <v>72</v>
      </c>
      <c r="B22" t="s">
        <v>3243</v>
      </c>
      <c r="C22" t="s">
        <v>120</v>
      </c>
      <c r="D22" t="s">
        <v>121</v>
      </c>
      <c r="E22" t="s">
        <v>81</v>
      </c>
      <c r="F22">
        <v>529</v>
      </c>
      <c r="G22">
        <v>272457.61538461538</v>
      </c>
      <c r="H22">
        <f t="shared" si="0"/>
        <v>144130078.53846154</v>
      </c>
    </row>
    <row r="23" spans="1:8">
      <c r="A23" t="s">
        <v>72</v>
      </c>
      <c r="B23" t="s">
        <v>3243</v>
      </c>
      <c r="C23" t="s">
        <v>122</v>
      </c>
      <c r="D23" t="s">
        <v>123</v>
      </c>
      <c r="E23" t="s">
        <v>81</v>
      </c>
      <c r="F23">
        <v>214</v>
      </c>
      <c r="G23">
        <v>272457.61538461538</v>
      </c>
      <c r="H23">
        <f t="shared" si="0"/>
        <v>58305929.692307688</v>
      </c>
    </row>
    <row r="24" spans="1:8">
      <c r="A24" t="s">
        <v>72</v>
      </c>
      <c r="B24" t="s">
        <v>3243</v>
      </c>
      <c r="C24" t="s">
        <v>124</v>
      </c>
      <c r="D24" t="s">
        <v>125</v>
      </c>
      <c r="E24" t="s">
        <v>81</v>
      </c>
      <c r="F24">
        <v>2</v>
      </c>
      <c r="G24">
        <v>272457.61538461538</v>
      </c>
      <c r="H24">
        <f t="shared" si="0"/>
        <v>544915.23076923075</v>
      </c>
    </row>
    <row r="25" spans="1:8">
      <c r="A25" t="s">
        <v>72</v>
      </c>
      <c r="B25" t="s">
        <v>3243</v>
      </c>
      <c r="C25" t="s">
        <v>126</v>
      </c>
      <c r="D25" t="s">
        <v>127</v>
      </c>
      <c r="E25" t="s">
        <v>81</v>
      </c>
      <c r="F25">
        <v>313</v>
      </c>
      <c r="G25">
        <v>272457.61538461538</v>
      </c>
      <c r="H25">
        <f t="shared" si="0"/>
        <v>85279233.615384609</v>
      </c>
    </row>
    <row r="26" spans="1:8">
      <c r="A26" t="s">
        <v>72</v>
      </c>
      <c r="B26" t="s">
        <v>3243</v>
      </c>
      <c r="C26" t="s">
        <v>128</v>
      </c>
      <c r="D26" t="s">
        <v>129</v>
      </c>
      <c r="E26" t="s">
        <v>81</v>
      </c>
      <c r="F26">
        <v>38</v>
      </c>
      <c r="G26">
        <v>272457.61538461538</v>
      </c>
      <c r="H26">
        <f t="shared" si="0"/>
        <v>10353389.384615384</v>
      </c>
    </row>
    <row r="27" spans="1:8">
      <c r="A27" t="s">
        <v>72</v>
      </c>
      <c r="B27" t="s">
        <v>3243</v>
      </c>
      <c r="C27" t="s">
        <v>130</v>
      </c>
      <c r="D27" t="s">
        <v>131</v>
      </c>
      <c r="E27" t="s">
        <v>81</v>
      </c>
      <c r="F27">
        <v>258</v>
      </c>
      <c r="G27">
        <v>272457.61538461538</v>
      </c>
      <c r="H27">
        <f t="shared" si="0"/>
        <v>70294064.769230768</v>
      </c>
    </row>
    <row r="28" spans="1:8">
      <c r="A28" t="s">
        <v>72</v>
      </c>
      <c r="B28" t="s">
        <v>3243</v>
      </c>
      <c r="C28" t="s">
        <v>132</v>
      </c>
      <c r="D28" t="s">
        <v>133</v>
      </c>
      <c r="E28" t="s">
        <v>81</v>
      </c>
      <c r="F28">
        <v>1755</v>
      </c>
      <c r="G28">
        <v>272457.61538461538</v>
      </c>
      <c r="H28">
        <f t="shared" si="0"/>
        <v>478163115</v>
      </c>
    </row>
    <row r="29" spans="1:8">
      <c r="A29" t="s">
        <v>72</v>
      </c>
      <c r="B29" t="s">
        <v>3243</v>
      </c>
      <c r="C29" t="s">
        <v>134</v>
      </c>
      <c r="D29" t="s">
        <v>135</v>
      </c>
      <c r="E29" t="s">
        <v>81</v>
      </c>
      <c r="F29">
        <v>1524</v>
      </c>
      <c r="G29">
        <v>272457.61538461538</v>
      </c>
      <c r="H29">
        <f t="shared" si="0"/>
        <v>415225405.84615386</v>
      </c>
    </row>
    <row r="30" spans="1:8">
      <c r="A30" t="s">
        <v>72</v>
      </c>
      <c r="B30" t="s">
        <v>3243</v>
      </c>
      <c r="C30" t="s">
        <v>136</v>
      </c>
      <c r="D30" t="s">
        <v>137</v>
      </c>
      <c r="E30" t="s">
        <v>81</v>
      </c>
      <c r="F30">
        <v>6</v>
      </c>
      <c r="G30">
        <v>272457.61538461538</v>
      </c>
      <c r="H30">
        <f t="shared" si="0"/>
        <v>1634745.6923076923</v>
      </c>
    </row>
    <row r="31" spans="1:8">
      <c r="A31" t="s">
        <v>72</v>
      </c>
      <c r="B31" t="s">
        <v>3243</v>
      </c>
      <c r="C31" t="s">
        <v>138</v>
      </c>
      <c r="D31" t="s">
        <v>139</v>
      </c>
      <c r="E31" t="s">
        <v>81</v>
      </c>
      <c r="F31">
        <v>148</v>
      </c>
      <c r="G31">
        <v>272457.61538461538</v>
      </c>
      <c r="H31">
        <f t="shared" si="0"/>
        <v>40323727.076923072</v>
      </c>
    </row>
    <row r="32" spans="1:8">
      <c r="A32" t="s">
        <v>72</v>
      </c>
      <c r="B32" t="s">
        <v>3243</v>
      </c>
      <c r="C32" t="s">
        <v>140</v>
      </c>
      <c r="D32" t="s">
        <v>141</v>
      </c>
      <c r="E32" t="s">
        <v>81</v>
      </c>
      <c r="F32">
        <v>1</v>
      </c>
      <c r="G32">
        <v>272457.61538461538</v>
      </c>
      <c r="H32">
        <f t="shared" si="0"/>
        <v>272457.61538461538</v>
      </c>
    </row>
    <row r="33" spans="1:8">
      <c r="A33" t="s">
        <v>72</v>
      </c>
      <c r="B33" t="s">
        <v>3243</v>
      </c>
      <c r="C33" t="s">
        <v>142</v>
      </c>
      <c r="D33" t="s">
        <v>143</v>
      </c>
      <c r="E33" t="s">
        <v>81</v>
      </c>
      <c r="F33">
        <v>136</v>
      </c>
      <c r="G33">
        <v>272457.61538461538</v>
      </c>
      <c r="H33">
        <f t="shared" si="0"/>
        <v>37054235.692307688</v>
      </c>
    </row>
    <row r="34" spans="1:8">
      <c r="A34" t="s">
        <v>72</v>
      </c>
      <c r="B34" t="s">
        <v>3243</v>
      </c>
      <c r="C34" t="s">
        <v>144</v>
      </c>
      <c r="D34" t="s">
        <v>145</v>
      </c>
      <c r="E34" t="s">
        <v>81</v>
      </c>
      <c r="F34">
        <v>4</v>
      </c>
      <c r="G34">
        <v>272457.61538461538</v>
      </c>
      <c r="H34">
        <f t="shared" si="0"/>
        <v>1089830.4615384615</v>
      </c>
    </row>
    <row r="35" spans="1:8">
      <c r="A35" t="s">
        <v>72</v>
      </c>
      <c r="B35" t="s">
        <v>3243</v>
      </c>
      <c r="C35" t="s">
        <v>146</v>
      </c>
      <c r="D35" t="s">
        <v>147</v>
      </c>
      <c r="E35" t="s">
        <v>81</v>
      </c>
      <c r="F35">
        <v>43</v>
      </c>
      <c r="G35">
        <v>272457.61538461538</v>
      </c>
      <c r="H35">
        <f t="shared" si="0"/>
        <v>11715677.461538462</v>
      </c>
    </row>
    <row r="36" spans="1:8">
      <c r="A36" t="s">
        <v>72</v>
      </c>
      <c r="B36" t="s">
        <v>3243</v>
      </c>
      <c r="C36" t="s">
        <v>148</v>
      </c>
      <c r="D36" t="s">
        <v>149</v>
      </c>
      <c r="E36" t="s">
        <v>81</v>
      </c>
      <c r="F36">
        <v>12</v>
      </c>
      <c r="G36">
        <v>272457.61538461538</v>
      </c>
      <c r="H36">
        <f t="shared" si="0"/>
        <v>3269491.3846153845</v>
      </c>
    </row>
    <row r="37" spans="1:8">
      <c r="A37" t="s">
        <v>72</v>
      </c>
      <c r="B37" t="s">
        <v>3243</v>
      </c>
      <c r="C37" t="s">
        <v>150</v>
      </c>
      <c r="D37" t="s">
        <v>151</v>
      </c>
      <c r="E37" t="s">
        <v>81</v>
      </c>
      <c r="F37">
        <v>260</v>
      </c>
      <c r="G37">
        <v>272457.61538461538</v>
      </c>
      <c r="H37">
        <f t="shared" si="0"/>
        <v>70838980</v>
      </c>
    </row>
    <row r="38" spans="1:8">
      <c r="A38" t="s">
        <v>72</v>
      </c>
      <c r="B38" t="s">
        <v>3243</v>
      </c>
      <c r="C38" t="s">
        <v>152</v>
      </c>
      <c r="D38" t="s">
        <v>153</v>
      </c>
      <c r="E38" t="s">
        <v>81</v>
      </c>
      <c r="F38">
        <v>3</v>
      </c>
      <c r="G38">
        <v>272457.61538461538</v>
      </c>
      <c r="H38">
        <f t="shared" si="0"/>
        <v>817372.84615384613</v>
      </c>
    </row>
    <row r="39" spans="1:8">
      <c r="A39" t="s">
        <v>72</v>
      </c>
      <c r="B39" t="s">
        <v>3243</v>
      </c>
      <c r="C39" t="s">
        <v>154</v>
      </c>
      <c r="D39" t="s">
        <v>155</v>
      </c>
      <c r="E39" t="s">
        <v>81</v>
      </c>
      <c r="F39">
        <v>268</v>
      </c>
      <c r="G39">
        <v>272457.61538461538</v>
      </c>
      <c r="H39">
        <f t="shared" si="0"/>
        <v>73018640.923076928</v>
      </c>
    </row>
    <row r="40" spans="1:8">
      <c r="A40" t="s">
        <v>72</v>
      </c>
      <c r="B40" t="s">
        <v>3243</v>
      </c>
      <c r="C40" t="s">
        <v>156</v>
      </c>
      <c r="D40" t="s">
        <v>157</v>
      </c>
      <c r="E40" t="s">
        <v>81</v>
      </c>
      <c r="F40">
        <v>4</v>
      </c>
      <c r="G40">
        <v>272457.61538461538</v>
      </c>
      <c r="H40">
        <f t="shared" si="0"/>
        <v>1089830.4615384615</v>
      </c>
    </row>
    <row r="41" spans="1:8">
      <c r="A41" t="s">
        <v>72</v>
      </c>
      <c r="B41" t="s">
        <v>3243</v>
      </c>
      <c r="C41" t="s">
        <v>158</v>
      </c>
      <c r="D41" t="s">
        <v>159</v>
      </c>
      <c r="E41" t="s">
        <v>81</v>
      </c>
      <c r="F41">
        <v>11</v>
      </c>
      <c r="G41">
        <v>272457.61538461538</v>
      </c>
      <c r="H41">
        <f t="shared" si="0"/>
        <v>2997033.769230769</v>
      </c>
    </row>
    <row r="42" spans="1:8">
      <c r="A42" t="s">
        <v>72</v>
      </c>
      <c r="B42" t="s">
        <v>3243</v>
      </c>
      <c r="C42" t="s">
        <v>160</v>
      </c>
      <c r="D42" t="s">
        <v>161</v>
      </c>
      <c r="E42" t="s">
        <v>81</v>
      </c>
      <c r="F42">
        <v>96</v>
      </c>
      <c r="G42">
        <v>272457.61538461538</v>
      </c>
      <c r="H42">
        <f t="shared" si="0"/>
        <v>26155931.076923076</v>
      </c>
    </row>
    <row r="43" spans="1:8">
      <c r="A43" t="s">
        <v>72</v>
      </c>
      <c r="B43" t="s">
        <v>3243</v>
      </c>
      <c r="C43" t="s">
        <v>162</v>
      </c>
      <c r="D43" t="s">
        <v>163</v>
      </c>
      <c r="E43" t="s">
        <v>81</v>
      </c>
      <c r="F43">
        <v>0</v>
      </c>
      <c r="G43">
        <v>272457.61538461538</v>
      </c>
      <c r="H43">
        <f t="shared" si="0"/>
        <v>0</v>
      </c>
    </row>
    <row r="44" spans="1:8">
      <c r="A44" t="s">
        <v>72</v>
      </c>
      <c r="B44" t="s">
        <v>3243</v>
      </c>
      <c r="C44" t="s">
        <v>164</v>
      </c>
      <c r="D44" t="s">
        <v>165</v>
      </c>
      <c r="E44" t="s">
        <v>81</v>
      </c>
      <c r="F44">
        <v>0</v>
      </c>
      <c r="G44">
        <v>272457.61538461538</v>
      </c>
      <c r="H44">
        <f t="shared" si="0"/>
        <v>0</v>
      </c>
    </row>
    <row r="45" spans="1:8">
      <c r="A45" t="s">
        <v>72</v>
      </c>
      <c r="B45" t="s">
        <v>3243</v>
      </c>
      <c r="C45" t="s">
        <v>166</v>
      </c>
      <c r="D45" t="s">
        <v>167</v>
      </c>
      <c r="E45" t="s">
        <v>81</v>
      </c>
      <c r="F45">
        <v>1</v>
      </c>
      <c r="G45">
        <v>272457.61538461538</v>
      </c>
      <c r="H45">
        <f t="shared" si="0"/>
        <v>272457.61538461538</v>
      </c>
    </row>
    <row r="46" spans="1:8">
      <c r="A46" t="s">
        <v>72</v>
      </c>
      <c r="B46" t="s">
        <v>3243</v>
      </c>
      <c r="C46" t="s">
        <v>168</v>
      </c>
      <c r="D46" t="s">
        <v>169</v>
      </c>
      <c r="E46" t="s">
        <v>81</v>
      </c>
      <c r="F46">
        <v>9</v>
      </c>
      <c r="G46">
        <v>272457.61538461538</v>
      </c>
      <c r="H46">
        <f t="shared" si="0"/>
        <v>2452118.5384615385</v>
      </c>
    </row>
    <row r="47" spans="1:8">
      <c r="A47" t="s">
        <v>72</v>
      </c>
      <c r="B47" t="s">
        <v>3243</v>
      </c>
      <c r="C47" t="s">
        <v>170</v>
      </c>
      <c r="D47" t="s">
        <v>171</v>
      </c>
      <c r="E47" t="s">
        <v>81</v>
      </c>
      <c r="F47">
        <v>10</v>
      </c>
      <c r="G47">
        <v>272457.61538461538</v>
      </c>
      <c r="H47">
        <f t="shared" si="0"/>
        <v>2724576.153846154</v>
      </c>
    </row>
    <row r="48" spans="1:8">
      <c r="A48" t="s">
        <v>72</v>
      </c>
      <c r="B48" t="s">
        <v>3243</v>
      </c>
      <c r="C48" t="s">
        <v>172</v>
      </c>
      <c r="D48" t="s">
        <v>173</v>
      </c>
      <c r="E48" t="s">
        <v>81</v>
      </c>
      <c r="F48">
        <v>3</v>
      </c>
      <c r="G48">
        <v>272457.61538461538</v>
      </c>
      <c r="H48">
        <f t="shared" si="0"/>
        <v>817372.84615384613</v>
      </c>
    </row>
    <row r="49" spans="1:8">
      <c r="A49" t="s">
        <v>72</v>
      </c>
      <c r="B49" t="s">
        <v>3243</v>
      </c>
      <c r="C49" t="s">
        <v>174</v>
      </c>
      <c r="D49" t="s">
        <v>175</v>
      </c>
      <c r="E49" t="s">
        <v>81</v>
      </c>
      <c r="F49">
        <v>0</v>
      </c>
      <c r="G49">
        <v>272457.61538461538</v>
      </c>
      <c r="H49">
        <f t="shared" si="0"/>
        <v>0</v>
      </c>
    </row>
    <row r="50" spans="1:8">
      <c r="A50" t="s">
        <v>72</v>
      </c>
      <c r="B50" t="s">
        <v>3243</v>
      </c>
      <c r="C50" t="s">
        <v>176</v>
      </c>
      <c r="D50" t="s">
        <v>177</v>
      </c>
      <c r="E50" t="s">
        <v>81</v>
      </c>
      <c r="F50">
        <v>4</v>
      </c>
      <c r="G50">
        <v>272457.61538461538</v>
      </c>
      <c r="H50">
        <f t="shared" si="0"/>
        <v>1089830.4615384615</v>
      </c>
    </row>
    <row r="51" spans="1:8">
      <c r="A51" t="s">
        <v>72</v>
      </c>
      <c r="B51" t="s">
        <v>3243</v>
      </c>
      <c r="C51" t="s">
        <v>178</v>
      </c>
      <c r="D51" t="s">
        <v>179</v>
      </c>
      <c r="E51" t="s">
        <v>81</v>
      </c>
      <c r="F51">
        <v>0</v>
      </c>
      <c r="G51">
        <v>272457.61538461538</v>
      </c>
      <c r="H51">
        <f t="shared" si="0"/>
        <v>0</v>
      </c>
    </row>
    <row r="52" spans="1:8">
      <c r="A52" t="s">
        <v>72</v>
      </c>
      <c r="B52" t="s">
        <v>3243</v>
      </c>
      <c r="C52" t="s">
        <v>180</v>
      </c>
      <c r="D52" t="s">
        <v>181</v>
      </c>
      <c r="E52" t="s">
        <v>81</v>
      </c>
      <c r="F52">
        <v>0</v>
      </c>
      <c r="G52">
        <v>272457.61538461538</v>
      </c>
      <c r="H52">
        <f t="shared" si="0"/>
        <v>0</v>
      </c>
    </row>
    <row r="53" spans="1:8">
      <c r="A53" t="s">
        <v>72</v>
      </c>
      <c r="B53" t="s">
        <v>3243</v>
      </c>
      <c r="C53" t="s">
        <v>182</v>
      </c>
      <c r="D53" t="s">
        <v>183</v>
      </c>
      <c r="E53" t="s">
        <v>81</v>
      </c>
      <c r="F53">
        <v>4</v>
      </c>
      <c r="G53">
        <v>272457.61538461538</v>
      </c>
      <c r="H53">
        <f t="shared" si="0"/>
        <v>1089830.4615384615</v>
      </c>
    </row>
    <row r="54" spans="1:8">
      <c r="A54" t="s">
        <v>72</v>
      </c>
      <c r="B54" t="s">
        <v>3243</v>
      </c>
      <c r="C54" t="s">
        <v>184</v>
      </c>
      <c r="D54" t="s">
        <v>185</v>
      </c>
      <c r="E54" t="s">
        <v>81</v>
      </c>
      <c r="F54">
        <v>73</v>
      </c>
      <c r="G54">
        <v>272457.61538461538</v>
      </c>
      <c r="H54">
        <f t="shared" si="0"/>
        <v>19889405.923076924</v>
      </c>
    </row>
    <row r="55" spans="1:8">
      <c r="A55" t="s">
        <v>72</v>
      </c>
      <c r="B55" t="s">
        <v>3243</v>
      </c>
      <c r="C55" t="s">
        <v>186</v>
      </c>
      <c r="D55" t="s">
        <v>187</v>
      </c>
      <c r="E55" t="s">
        <v>81</v>
      </c>
      <c r="F55">
        <v>33</v>
      </c>
      <c r="G55">
        <v>272457.61538461538</v>
      </c>
      <c r="H55">
        <f t="shared" si="0"/>
        <v>8991101.307692308</v>
      </c>
    </row>
    <row r="56" spans="1:8">
      <c r="A56" t="s">
        <v>72</v>
      </c>
      <c r="B56" t="s">
        <v>3243</v>
      </c>
      <c r="C56" t="s">
        <v>188</v>
      </c>
      <c r="D56" t="s">
        <v>189</v>
      </c>
      <c r="E56" t="s">
        <v>81</v>
      </c>
      <c r="F56">
        <v>0</v>
      </c>
      <c r="G56">
        <v>272457.61538461538</v>
      </c>
      <c r="H56">
        <f t="shared" si="0"/>
        <v>0</v>
      </c>
    </row>
    <row r="57" spans="1:8">
      <c r="A57" t="s">
        <v>72</v>
      </c>
      <c r="B57" t="s">
        <v>3243</v>
      </c>
      <c r="C57" t="s">
        <v>190</v>
      </c>
      <c r="D57" t="s">
        <v>191</v>
      </c>
      <c r="E57" t="s">
        <v>81</v>
      </c>
      <c r="F57">
        <v>264</v>
      </c>
      <c r="G57">
        <v>272457.61538461538</v>
      </c>
      <c r="H57">
        <f t="shared" si="0"/>
        <v>71928810.461538464</v>
      </c>
    </row>
    <row r="58" spans="1:8">
      <c r="A58" t="s">
        <v>72</v>
      </c>
      <c r="B58" t="s">
        <v>3243</v>
      </c>
      <c r="C58" t="s">
        <v>192</v>
      </c>
      <c r="D58" t="s">
        <v>193</v>
      </c>
      <c r="E58" t="s">
        <v>81</v>
      </c>
      <c r="F58">
        <v>512</v>
      </c>
      <c r="G58">
        <v>272457.61538461538</v>
      </c>
      <c r="H58">
        <f t="shared" si="0"/>
        <v>139498299.07692307</v>
      </c>
    </row>
    <row r="59" spans="1:8">
      <c r="A59" t="s">
        <v>72</v>
      </c>
      <c r="B59" t="s">
        <v>3243</v>
      </c>
      <c r="C59" t="s">
        <v>194</v>
      </c>
      <c r="D59" t="s">
        <v>195</v>
      </c>
      <c r="E59" t="s">
        <v>81</v>
      </c>
      <c r="F59">
        <v>2</v>
      </c>
      <c r="G59">
        <v>272457.61538461538</v>
      </c>
      <c r="H59">
        <f t="shared" si="0"/>
        <v>544915.23076923075</v>
      </c>
    </row>
    <row r="60" spans="1:8">
      <c r="A60" t="s">
        <v>72</v>
      </c>
      <c r="B60" t="s">
        <v>3243</v>
      </c>
      <c r="C60" t="s">
        <v>196</v>
      </c>
      <c r="D60" t="s">
        <v>197</v>
      </c>
      <c r="E60" t="s">
        <v>81</v>
      </c>
      <c r="F60">
        <v>0</v>
      </c>
      <c r="G60">
        <v>272457.61538461538</v>
      </c>
      <c r="H60">
        <f t="shared" si="0"/>
        <v>0</v>
      </c>
    </row>
    <row r="61" spans="1:8">
      <c r="A61" t="s">
        <v>72</v>
      </c>
      <c r="B61" t="s">
        <v>3243</v>
      </c>
      <c r="C61" t="s">
        <v>198</v>
      </c>
      <c r="D61" t="s">
        <v>199</v>
      </c>
      <c r="E61" t="s">
        <v>81</v>
      </c>
      <c r="F61">
        <v>0</v>
      </c>
      <c r="G61">
        <v>272457.61538461538</v>
      </c>
      <c r="H61">
        <f t="shared" si="0"/>
        <v>0</v>
      </c>
    </row>
    <row r="62" spans="1:8">
      <c r="A62" t="s">
        <v>72</v>
      </c>
      <c r="B62" t="s">
        <v>3243</v>
      </c>
      <c r="C62" t="s">
        <v>200</v>
      </c>
      <c r="D62" t="s">
        <v>201</v>
      </c>
      <c r="E62" t="s">
        <v>81</v>
      </c>
      <c r="F62">
        <v>37</v>
      </c>
      <c r="G62">
        <v>272457.61538461538</v>
      </c>
      <c r="H62">
        <f t="shared" si="0"/>
        <v>10080931.769230768</v>
      </c>
    </row>
    <row r="63" spans="1:8">
      <c r="A63" t="s">
        <v>72</v>
      </c>
      <c r="B63" t="s">
        <v>3243</v>
      </c>
      <c r="C63" t="s">
        <v>202</v>
      </c>
      <c r="D63" t="s">
        <v>203</v>
      </c>
      <c r="E63" t="s">
        <v>81</v>
      </c>
      <c r="F63">
        <v>0</v>
      </c>
      <c r="G63">
        <v>272457.61538461538</v>
      </c>
      <c r="H63">
        <f t="shared" si="0"/>
        <v>0</v>
      </c>
    </row>
    <row r="64" spans="1:8">
      <c r="A64" t="s">
        <v>72</v>
      </c>
      <c r="B64" t="s">
        <v>3243</v>
      </c>
      <c r="C64" t="s">
        <v>204</v>
      </c>
      <c r="D64" t="s">
        <v>205</v>
      </c>
      <c r="E64" t="s">
        <v>81</v>
      </c>
      <c r="F64">
        <v>0</v>
      </c>
      <c r="G64">
        <v>272457.61538461538</v>
      </c>
      <c r="H64">
        <f t="shared" si="0"/>
        <v>0</v>
      </c>
    </row>
    <row r="65" spans="1:8">
      <c r="A65" t="s">
        <v>72</v>
      </c>
      <c r="B65" t="s">
        <v>3243</v>
      </c>
      <c r="C65" t="s">
        <v>206</v>
      </c>
      <c r="D65" t="s">
        <v>207</v>
      </c>
      <c r="E65" t="s">
        <v>81</v>
      </c>
      <c r="F65">
        <v>0</v>
      </c>
      <c r="G65">
        <v>272457.61538461538</v>
      </c>
      <c r="H65">
        <f t="shared" si="0"/>
        <v>0</v>
      </c>
    </row>
    <row r="66" spans="1:8">
      <c r="A66" t="s">
        <v>72</v>
      </c>
      <c r="B66" t="s">
        <v>3243</v>
      </c>
      <c r="C66" t="s">
        <v>208</v>
      </c>
      <c r="D66" t="s">
        <v>209</v>
      </c>
      <c r="E66" t="s">
        <v>81</v>
      </c>
      <c r="F66">
        <v>0</v>
      </c>
      <c r="G66">
        <v>272457.61538461538</v>
      </c>
      <c r="H66">
        <f t="shared" si="0"/>
        <v>0</v>
      </c>
    </row>
    <row r="67" spans="1:8">
      <c r="A67" t="s">
        <v>72</v>
      </c>
      <c r="B67" t="s">
        <v>3243</v>
      </c>
      <c r="C67" t="s">
        <v>210</v>
      </c>
      <c r="D67" t="s">
        <v>211</v>
      </c>
      <c r="E67" t="s">
        <v>81</v>
      </c>
      <c r="F67">
        <v>0</v>
      </c>
      <c r="G67">
        <v>272457.61538461538</v>
      </c>
      <c r="H67">
        <f t="shared" ref="H67:H130" si="1">G67*F67</f>
        <v>0</v>
      </c>
    </row>
    <row r="68" spans="1:8">
      <c r="A68" t="s">
        <v>72</v>
      </c>
      <c r="B68" t="s">
        <v>3243</v>
      </c>
      <c r="C68" t="s">
        <v>212</v>
      </c>
      <c r="D68" t="s">
        <v>213</v>
      </c>
      <c r="E68" t="s">
        <v>81</v>
      </c>
      <c r="F68">
        <v>90</v>
      </c>
      <c r="G68">
        <v>272457.61538461538</v>
      </c>
      <c r="H68">
        <f t="shared" si="1"/>
        <v>24521185.384615384</v>
      </c>
    </row>
    <row r="69" spans="1:8">
      <c r="A69" t="s">
        <v>72</v>
      </c>
      <c r="B69" t="s">
        <v>3243</v>
      </c>
      <c r="C69" t="s">
        <v>214</v>
      </c>
      <c r="D69" t="s">
        <v>215</v>
      </c>
      <c r="E69" t="s">
        <v>81</v>
      </c>
      <c r="F69">
        <v>25</v>
      </c>
      <c r="G69">
        <v>272457.61538461538</v>
      </c>
      <c r="H69">
        <f t="shared" si="1"/>
        <v>6811440.384615384</v>
      </c>
    </row>
    <row r="70" spans="1:8">
      <c r="A70" t="s">
        <v>72</v>
      </c>
      <c r="B70" t="s">
        <v>3243</v>
      </c>
      <c r="C70" t="s">
        <v>216</v>
      </c>
      <c r="D70" t="s">
        <v>217</v>
      </c>
      <c r="E70" t="s">
        <v>81</v>
      </c>
      <c r="F70">
        <v>0</v>
      </c>
      <c r="G70">
        <v>272457.61538461538</v>
      </c>
      <c r="H70">
        <f t="shared" si="1"/>
        <v>0</v>
      </c>
    </row>
    <row r="71" spans="1:8">
      <c r="A71" t="s">
        <v>72</v>
      </c>
      <c r="B71" t="s">
        <v>3243</v>
      </c>
      <c r="C71" t="s">
        <v>218</v>
      </c>
      <c r="D71" t="s">
        <v>219</v>
      </c>
      <c r="E71" t="s">
        <v>81</v>
      </c>
      <c r="F71">
        <v>2</v>
      </c>
      <c r="G71">
        <v>272457.61538461538</v>
      </c>
      <c r="H71">
        <f t="shared" si="1"/>
        <v>544915.23076923075</v>
      </c>
    </row>
    <row r="72" spans="1:8">
      <c r="A72" t="s">
        <v>72</v>
      </c>
      <c r="B72" t="s">
        <v>3243</v>
      </c>
      <c r="C72" t="s">
        <v>220</v>
      </c>
      <c r="D72" t="s">
        <v>221</v>
      </c>
      <c r="E72" t="s">
        <v>81</v>
      </c>
      <c r="F72">
        <v>0</v>
      </c>
      <c r="G72">
        <v>272457.61538461538</v>
      </c>
      <c r="H72">
        <f t="shared" si="1"/>
        <v>0</v>
      </c>
    </row>
    <row r="73" spans="1:8">
      <c r="A73" t="s">
        <v>72</v>
      </c>
      <c r="B73" t="s">
        <v>3243</v>
      </c>
      <c r="C73" t="s">
        <v>222</v>
      </c>
      <c r="D73" t="s">
        <v>223</v>
      </c>
      <c r="E73" t="s">
        <v>81</v>
      </c>
      <c r="F73">
        <v>1</v>
      </c>
      <c r="G73">
        <v>272457.61538461538</v>
      </c>
      <c r="H73">
        <f t="shared" si="1"/>
        <v>272457.61538461538</v>
      </c>
    </row>
    <row r="74" spans="1:8">
      <c r="A74" t="s">
        <v>72</v>
      </c>
      <c r="B74" t="s">
        <v>3243</v>
      </c>
      <c r="C74" t="s">
        <v>224</v>
      </c>
      <c r="D74" t="s">
        <v>225</v>
      </c>
      <c r="E74" t="s">
        <v>81</v>
      </c>
      <c r="F74">
        <v>1</v>
      </c>
      <c r="G74">
        <v>272457.61538461538</v>
      </c>
      <c r="H74">
        <f t="shared" si="1"/>
        <v>272457.61538461538</v>
      </c>
    </row>
    <row r="75" spans="1:8">
      <c r="A75" t="s">
        <v>72</v>
      </c>
      <c r="B75" t="s">
        <v>3243</v>
      </c>
      <c r="C75" t="s">
        <v>226</v>
      </c>
      <c r="D75" t="s">
        <v>227</v>
      </c>
      <c r="E75" t="s">
        <v>81</v>
      </c>
      <c r="F75">
        <v>0</v>
      </c>
      <c r="G75">
        <v>272457.61538461538</v>
      </c>
      <c r="H75">
        <f t="shared" si="1"/>
        <v>0</v>
      </c>
    </row>
    <row r="76" spans="1:8">
      <c r="A76" t="s">
        <v>72</v>
      </c>
      <c r="B76" t="s">
        <v>3243</v>
      </c>
      <c r="C76" t="s">
        <v>228</v>
      </c>
      <c r="D76" t="s">
        <v>229</v>
      </c>
      <c r="E76" t="s">
        <v>81</v>
      </c>
      <c r="F76">
        <v>20</v>
      </c>
      <c r="G76">
        <v>272457.61538461538</v>
      </c>
      <c r="H76">
        <f t="shared" si="1"/>
        <v>5449152.307692308</v>
      </c>
    </row>
    <row r="77" spans="1:8">
      <c r="A77" t="s">
        <v>72</v>
      </c>
      <c r="B77" t="s">
        <v>3243</v>
      </c>
      <c r="C77" t="s">
        <v>230</v>
      </c>
      <c r="D77" t="s">
        <v>231</v>
      </c>
      <c r="E77" t="s">
        <v>81</v>
      </c>
      <c r="F77">
        <v>0</v>
      </c>
      <c r="G77">
        <v>272457.61538461538</v>
      </c>
      <c r="H77">
        <f t="shared" si="1"/>
        <v>0</v>
      </c>
    </row>
    <row r="78" spans="1:8">
      <c r="A78" t="s">
        <v>72</v>
      </c>
      <c r="B78" t="s">
        <v>3243</v>
      </c>
      <c r="C78" t="s">
        <v>232</v>
      </c>
      <c r="D78" t="s">
        <v>233</v>
      </c>
      <c r="E78" t="s">
        <v>81</v>
      </c>
      <c r="F78">
        <v>10</v>
      </c>
      <c r="G78">
        <v>272457.61538461538</v>
      </c>
      <c r="H78">
        <f t="shared" si="1"/>
        <v>2724576.153846154</v>
      </c>
    </row>
    <row r="79" spans="1:8">
      <c r="A79" t="s">
        <v>72</v>
      </c>
      <c r="B79" t="s">
        <v>3243</v>
      </c>
      <c r="C79" t="s">
        <v>234</v>
      </c>
      <c r="D79" t="s">
        <v>235</v>
      </c>
      <c r="E79" t="s">
        <v>81</v>
      </c>
      <c r="F79">
        <v>191</v>
      </c>
      <c r="G79">
        <v>272457.61538461538</v>
      </c>
      <c r="H79">
        <f t="shared" si="1"/>
        <v>52039404.538461536</v>
      </c>
    </row>
    <row r="80" spans="1:8">
      <c r="A80" t="s">
        <v>72</v>
      </c>
      <c r="B80" t="s">
        <v>3243</v>
      </c>
      <c r="C80" t="s">
        <v>236</v>
      </c>
      <c r="D80" t="s">
        <v>237</v>
      </c>
      <c r="E80" t="s">
        <v>81</v>
      </c>
      <c r="F80">
        <v>0</v>
      </c>
      <c r="G80">
        <v>272457.61538461538</v>
      </c>
      <c r="H80">
        <f t="shared" si="1"/>
        <v>0</v>
      </c>
    </row>
    <row r="81" spans="1:8">
      <c r="A81" t="s">
        <v>72</v>
      </c>
      <c r="B81" t="s">
        <v>3243</v>
      </c>
      <c r="C81" t="s">
        <v>238</v>
      </c>
      <c r="D81" t="s">
        <v>239</v>
      </c>
      <c r="E81" t="s">
        <v>81</v>
      </c>
      <c r="F81">
        <v>0</v>
      </c>
      <c r="G81">
        <v>272457.61538461538</v>
      </c>
      <c r="H81">
        <f t="shared" si="1"/>
        <v>0</v>
      </c>
    </row>
    <row r="82" spans="1:8">
      <c r="A82" t="s">
        <v>72</v>
      </c>
      <c r="B82" t="s">
        <v>3243</v>
      </c>
      <c r="C82" t="s">
        <v>240</v>
      </c>
      <c r="D82" t="s">
        <v>241</v>
      </c>
      <c r="E82" t="s">
        <v>81</v>
      </c>
      <c r="F82">
        <v>0</v>
      </c>
      <c r="G82">
        <v>272457.61538461538</v>
      </c>
      <c r="H82">
        <f t="shared" si="1"/>
        <v>0</v>
      </c>
    </row>
    <row r="83" spans="1:8">
      <c r="A83" t="s">
        <v>72</v>
      </c>
      <c r="B83" t="s">
        <v>3243</v>
      </c>
      <c r="C83" t="s">
        <v>242</v>
      </c>
      <c r="D83" t="s">
        <v>243</v>
      </c>
      <c r="E83" t="s">
        <v>81</v>
      </c>
      <c r="F83">
        <v>0</v>
      </c>
      <c r="G83">
        <v>272457.61538461538</v>
      </c>
      <c r="H83">
        <f t="shared" si="1"/>
        <v>0</v>
      </c>
    </row>
    <row r="84" spans="1:8">
      <c r="A84" t="s">
        <v>72</v>
      </c>
      <c r="B84" t="s">
        <v>3243</v>
      </c>
      <c r="C84" t="s">
        <v>244</v>
      </c>
      <c r="D84" t="s">
        <v>245</v>
      </c>
      <c r="E84" t="s">
        <v>81</v>
      </c>
      <c r="F84">
        <v>4</v>
      </c>
      <c r="G84">
        <v>272457.61538461538</v>
      </c>
      <c r="H84">
        <f t="shared" si="1"/>
        <v>1089830.4615384615</v>
      </c>
    </row>
    <row r="85" spans="1:8">
      <c r="A85" t="s">
        <v>72</v>
      </c>
      <c r="B85" t="s">
        <v>3243</v>
      </c>
      <c r="C85" t="s">
        <v>246</v>
      </c>
      <c r="D85" t="s">
        <v>247</v>
      </c>
      <c r="E85" t="s">
        <v>81</v>
      </c>
      <c r="F85">
        <v>31</v>
      </c>
      <c r="G85">
        <v>272457.61538461538</v>
      </c>
      <c r="H85">
        <f t="shared" si="1"/>
        <v>8446186.0769230761</v>
      </c>
    </row>
    <row r="86" spans="1:8">
      <c r="A86" t="s">
        <v>72</v>
      </c>
      <c r="B86" t="s">
        <v>3243</v>
      </c>
      <c r="C86" t="s">
        <v>248</v>
      </c>
      <c r="D86" t="s">
        <v>249</v>
      </c>
      <c r="E86" t="s">
        <v>81</v>
      </c>
      <c r="F86">
        <v>0</v>
      </c>
      <c r="G86">
        <v>272457.61538461538</v>
      </c>
      <c r="H86">
        <f t="shared" si="1"/>
        <v>0</v>
      </c>
    </row>
    <row r="87" spans="1:8">
      <c r="A87" t="s">
        <v>72</v>
      </c>
      <c r="B87" t="s">
        <v>3243</v>
      </c>
      <c r="C87" t="s">
        <v>250</v>
      </c>
      <c r="D87" t="s">
        <v>251</v>
      </c>
      <c r="E87" t="s">
        <v>81</v>
      </c>
      <c r="F87">
        <v>2</v>
      </c>
      <c r="G87">
        <v>272457.61538461538</v>
      </c>
      <c r="H87">
        <f t="shared" si="1"/>
        <v>544915.23076923075</v>
      </c>
    </row>
    <row r="88" spans="1:8">
      <c r="A88" t="s">
        <v>72</v>
      </c>
      <c r="B88" t="s">
        <v>3243</v>
      </c>
      <c r="C88" t="s">
        <v>252</v>
      </c>
      <c r="D88" t="s">
        <v>253</v>
      </c>
      <c r="E88" t="s">
        <v>81</v>
      </c>
      <c r="F88">
        <v>0</v>
      </c>
      <c r="G88">
        <v>272457.61538461538</v>
      </c>
      <c r="H88">
        <f t="shared" si="1"/>
        <v>0</v>
      </c>
    </row>
    <row r="89" spans="1:8">
      <c r="A89" t="s">
        <v>72</v>
      </c>
      <c r="B89" t="s">
        <v>3243</v>
      </c>
      <c r="C89" t="s">
        <v>254</v>
      </c>
      <c r="D89" t="s">
        <v>255</v>
      </c>
      <c r="E89" t="s">
        <v>81</v>
      </c>
      <c r="F89">
        <v>0</v>
      </c>
      <c r="G89">
        <v>272457.61538461538</v>
      </c>
      <c r="H89">
        <f t="shared" si="1"/>
        <v>0</v>
      </c>
    </row>
    <row r="90" spans="1:8">
      <c r="A90" t="s">
        <v>72</v>
      </c>
      <c r="B90" t="s">
        <v>3243</v>
      </c>
      <c r="C90" t="s">
        <v>256</v>
      </c>
      <c r="D90" t="s">
        <v>257</v>
      </c>
      <c r="E90" t="s">
        <v>81</v>
      </c>
      <c r="F90">
        <v>0</v>
      </c>
      <c r="G90">
        <v>272457.61538461538</v>
      </c>
      <c r="H90">
        <f t="shared" si="1"/>
        <v>0</v>
      </c>
    </row>
    <row r="91" spans="1:8">
      <c r="A91" t="s">
        <v>72</v>
      </c>
      <c r="B91" t="s">
        <v>3243</v>
      </c>
      <c r="C91" t="s">
        <v>258</v>
      </c>
      <c r="D91" t="s">
        <v>259</v>
      </c>
      <c r="E91" t="s">
        <v>81</v>
      </c>
      <c r="F91">
        <v>0</v>
      </c>
      <c r="G91">
        <v>272457.61538461538</v>
      </c>
      <c r="H91">
        <f t="shared" si="1"/>
        <v>0</v>
      </c>
    </row>
    <row r="92" spans="1:8">
      <c r="A92" t="s">
        <v>70</v>
      </c>
      <c r="B92" t="s">
        <v>3244</v>
      </c>
      <c r="C92" t="s">
        <v>260</v>
      </c>
      <c r="D92" t="s">
        <v>261</v>
      </c>
      <c r="E92" t="s">
        <v>81</v>
      </c>
      <c r="F92">
        <v>2</v>
      </c>
      <c r="G92">
        <v>229574.5</v>
      </c>
      <c r="H92">
        <f t="shared" si="1"/>
        <v>459149</v>
      </c>
    </row>
    <row r="93" spans="1:8">
      <c r="A93" t="s">
        <v>70</v>
      </c>
      <c r="B93" t="s">
        <v>3244</v>
      </c>
      <c r="C93" t="s">
        <v>262</v>
      </c>
      <c r="D93" t="s">
        <v>263</v>
      </c>
      <c r="E93" t="s">
        <v>81</v>
      </c>
      <c r="F93">
        <v>2</v>
      </c>
      <c r="G93">
        <v>229574.5</v>
      </c>
      <c r="H93">
        <f t="shared" si="1"/>
        <v>459149</v>
      </c>
    </row>
    <row r="94" spans="1:8">
      <c r="A94" t="s">
        <v>70</v>
      </c>
      <c r="B94" t="s">
        <v>3244</v>
      </c>
      <c r="C94" t="s">
        <v>264</v>
      </c>
      <c r="D94" t="s">
        <v>265</v>
      </c>
      <c r="E94" t="s">
        <v>81</v>
      </c>
      <c r="F94">
        <v>8</v>
      </c>
      <c r="G94">
        <v>229574.5</v>
      </c>
      <c r="H94">
        <f t="shared" si="1"/>
        <v>1836596</v>
      </c>
    </row>
    <row r="95" spans="1:8">
      <c r="A95" t="s">
        <v>70</v>
      </c>
      <c r="B95" t="s">
        <v>3244</v>
      </c>
      <c r="C95" t="s">
        <v>266</v>
      </c>
      <c r="D95" t="s">
        <v>267</v>
      </c>
      <c r="E95" t="s">
        <v>81</v>
      </c>
      <c r="F95">
        <v>1</v>
      </c>
      <c r="G95">
        <v>229574.5</v>
      </c>
      <c r="H95">
        <f t="shared" si="1"/>
        <v>229574.5</v>
      </c>
    </row>
    <row r="96" spans="1:8">
      <c r="A96" t="s">
        <v>70</v>
      </c>
      <c r="B96" t="s">
        <v>3244</v>
      </c>
      <c r="C96" t="s">
        <v>268</v>
      </c>
      <c r="D96" t="s">
        <v>269</v>
      </c>
      <c r="E96" t="s">
        <v>81</v>
      </c>
      <c r="F96">
        <v>2</v>
      </c>
      <c r="G96">
        <v>229574.5</v>
      </c>
      <c r="H96">
        <f t="shared" si="1"/>
        <v>459149</v>
      </c>
    </row>
    <row r="97" spans="1:8">
      <c r="A97" t="s">
        <v>70</v>
      </c>
      <c r="B97" t="s">
        <v>3244</v>
      </c>
      <c r="C97" t="s">
        <v>270</v>
      </c>
      <c r="D97" t="s">
        <v>271</v>
      </c>
      <c r="E97" t="s">
        <v>81</v>
      </c>
      <c r="F97">
        <v>1</v>
      </c>
      <c r="G97">
        <v>229574.5</v>
      </c>
      <c r="H97">
        <f t="shared" si="1"/>
        <v>229574.5</v>
      </c>
    </row>
    <row r="98" spans="1:8">
      <c r="A98" t="s">
        <v>70</v>
      </c>
      <c r="B98" t="s">
        <v>3244</v>
      </c>
      <c r="C98" t="s">
        <v>272</v>
      </c>
      <c r="D98" t="s">
        <v>273</v>
      </c>
      <c r="E98" t="s">
        <v>81</v>
      </c>
      <c r="F98">
        <v>2</v>
      </c>
      <c r="G98">
        <v>229574.5</v>
      </c>
      <c r="H98">
        <f t="shared" si="1"/>
        <v>459149</v>
      </c>
    </row>
    <row r="99" spans="1:8">
      <c r="A99" t="s">
        <v>70</v>
      </c>
      <c r="B99" t="s">
        <v>3244</v>
      </c>
      <c r="C99" t="s">
        <v>274</v>
      </c>
      <c r="D99" t="s">
        <v>275</v>
      </c>
      <c r="E99" t="s">
        <v>81</v>
      </c>
      <c r="F99">
        <v>3</v>
      </c>
      <c r="G99">
        <v>229574.5</v>
      </c>
      <c r="H99">
        <f t="shared" si="1"/>
        <v>688723.5</v>
      </c>
    </row>
    <row r="100" spans="1:8">
      <c r="A100" t="s">
        <v>73</v>
      </c>
      <c r="B100" t="s">
        <v>3245</v>
      </c>
      <c r="C100" t="s">
        <v>276</v>
      </c>
      <c r="D100" t="s">
        <v>277</v>
      </c>
      <c r="E100" t="s">
        <v>81</v>
      </c>
      <c r="F100">
        <v>185</v>
      </c>
      <c r="G100">
        <v>258025.07142857142</v>
      </c>
      <c r="H100">
        <f t="shared" si="1"/>
        <v>47734638.214285716</v>
      </c>
    </row>
    <row r="101" spans="1:8">
      <c r="A101" t="s">
        <v>73</v>
      </c>
      <c r="B101" t="s">
        <v>3245</v>
      </c>
      <c r="C101" t="s">
        <v>278</v>
      </c>
      <c r="D101" t="s">
        <v>279</v>
      </c>
      <c r="E101" t="s">
        <v>81</v>
      </c>
      <c r="F101">
        <v>20</v>
      </c>
      <c r="G101">
        <v>258025.07142857142</v>
      </c>
      <c r="H101">
        <f t="shared" si="1"/>
        <v>5160501.4285714282</v>
      </c>
    </row>
    <row r="102" spans="1:8">
      <c r="A102" t="s">
        <v>73</v>
      </c>
      <c r="B102" t="s">
        <v>3245</v>
      </c>
      <c r="C102" t="s">
        <v>280</v>
      </c>
      <c r="D102" t="s">
        <v>281</v>
      </c>
      <c r="E102" t="s">
        <v>81</v>
      </c>
      <c r="F102">
        <v>38</v>
      </c>
      <c r="G102">
        <v>258025.07142857142</v>
      </c>
      <c r="H102">
        <f t="shared" si="1"/>
        <v>9804952.7142857146</v>
      </c>
    </row>
    <row r="103" spans="1:8">
      <c r="A103" t="s">
        <v>73</v>
      </c>
      <c r="B103" t="s">
        <v>3245</v>
      </c>
      <c r="C103" t="s">
        <v>282</v>
      </c>
      <c r="D103" t="s">
        <v>283</v>
      </c>
      <c r="E103" t="s">
        <v>81</v>
      </c>
      <c r="F103">
        <v>2</v>
      </c>
      <c r="G103">
        <v>258025.07142857142</v>
      </c>
      <c r="H103">
        <f t="shared" si="1"/>
        <v>516050.14285714284</v>
      </c>
    </row>
    <row r="104" spans="1:8">
      <c r="A104" t="s">
        <v>73</v>
      </c>
      <c r="B104" t="s">
        <v>3245</v>
      </c>
      <c r="C104" t="s">
        <v>284</v>
      </c>
      <c r="D104" t="s">
        <v>285</v>
      </c>
      <c r="E104" t="s">
        <v>81</v>
      </c>
      <c r="F104">
        <v>88</v>
      </c>
      <c r="G104">
        <v>258025.07142857142</v>
      </c>
      <c r="H104">
        <f t="shared" si="1"/>
        <v>22706206.285714284</v>
      </c>
    </row>
    <row r="105" spans="1:8">
      <c r="A105" t="s">
        <v>73</v>
      </c>
      <c r="B105" t="s">
        <v>3245</v>
      </c>
      <c r="C105" t="s">
        <v>286</v>
      </c>
      <c r="D105" t="s">
        <v>287</v>
      </c>
      <c r="E105" t="s">
        <v>81</v>
      </c>
      <c r="F105">
        <v>435</v>
      </c>
      <c r="G105">
        <v>258025.07142857142</v>
      </c>
      <c r="H105">
        <f t="shared" si="1"/>
        <v>112240906.07142857</v>
      </c>
    </row>
    <row r="106" spans="1:8">
      <c r="A106" t="s">
        <v>73</v>
      </c>
      <c r="B106" t="s">
        <v>3245</v>
      </c>
      <c r="C106" t="s">
        <v>288</v>
      </c>
      <c r="D106" t="s">
        <v>289</v>
      </c>
      <c r="E106" t="s">
        <v>81</v>
      </c>
      <c r="F106">
        <v>48</v>
      </c>
      <c r="G106">
        <v>258025.07142857142</v>
      </c>
      <c r="H106">
        <f t="shared" si="1"/>
        <v>12385203.428571429</v>
      </c>
    </row>
    <row r="107" spans="1:8">
      <c r="A107" t="s">
        <v>73</v>
      </c>
      <c r="B107" t="s">
        <v>3245</v>
      </c>
      <c r="C107" t="s">
        <v>290</v>
      </c>
      <c r="D107" t="s">
        <v>291</v>
      </c>
      <c r="E107" t="s">
        <v>81</v>
      </c>
      <c r="F107">
        <v>4</v>
      </c>
      <c r="G107">
        <v>258025.07142857142</v>
      </c>
      <c r="H107">
        <f t="shared" si="1"/>
        <v>1032100.2857142857</v>
      </c>
    </row>
    <row r="108" spans="1:8">
      <c r="A108" t="s">
        <v>73</v>
      </c>
      <c r="B108" t="s">
        <v>3245</v>
      </c>
      <c r="C108" t="s">
        <v>292</v>
      </c>
      <c r="D108" t="s">
        <v>293</v>
      </c>
      <c r="E108" t="s">
        <v>81</v>
      </c>
      <c r="F108">
        <v>0</v>
      </c>
      <c r="G108">
        <v>258025.07142857142</v>
      </c>
      <c r="H108">
        <f t="shared" si="1"/>
        <v>0</v>
      </c>
    </row>
    <row r="109" spans="1:8">
      <c r="A109" t="s">
        <v>73</v>
      </c>
      <c r="B109" t="s">
        <v>3245</v>
      </c>
      <c r="C109" t="s">
        <v>294</v>
      </c>
      <c r="D109" t="s">
        <v>295</v>
      </c>
      <c r="E109" t="s">
        <v>81</v>
      </c>
      <c r="F109">
        <v>50</v>
      </c>
      <c r="G109">
        <v>258025.07142857142</v>
      </c>
      <c r="H109">
        <f t="shared" si="1"/>
        <v>12901253.571428571</v>
      </c>
    </row>
    <row r="110" spans="1:8">
      <c r="A110" t="s">
        <v>73</v>
      </c>
      <c r="B110" t="s">
        <v>3245</v>
      </c>
      <c r="C110" t="s">
        <v>296</v>
      </c>
      <c r="D110" t="s">
        <v>297</v>
      </c>
      <c r="E110" t="s">
        <v>81</v>
      </c>
      <c r="F110">
        <v>8</v>
      </c>
      <c r="G110">
        <v>258025.07142857142</v>
      </c>
      <c r="H110">
        <f t="shared" si="1"/>
        <v>2064200.5714285714</v>
      </c>
    </row>
    <row r="111" spans="1:8">
      <c r="A111" t="s">
        <v>73</v>
      </c>
      <c r="B111" t="s">
        <v>3245</v>
      </c>
      <c r="C111" t="s">
        <v>298</v>
      </c>
      <c r="D111" t="s">
        <v>299</v>
      </c>
      <c r="E111" t="s">
        <v>81</v>
      </c>
      <c r="F111">
        <v>4</v>
      </c>
      <c r="G111">
        <v>258025.07142857142</v>
      </c>
      <c r="H111">
        <f t="shared" si="1"/>
        <v>1032100.2857142857</v>
      </c>
    </row>
    <row r="112" spans="1:8">
      <c r="A112" t="s">
        <v>73</v>
      </c>
      <c r="B112" t="s">
        <v>3245</v>
      </c>
      <c r="C112" t="s">
        <v>300</v>
      </c>
      <c r="D112" t="s">
        <v>301</v>
      </c>
      <c r="E112" t="s">
        <v>81</v>
      </c>
      <c r="F112">
        <v>28</v>
      </c>
      <c r="G112">
        <v>258025.07142857142</v>
      </c>
      <c r="H112">
        <f t="shared" si="1"/>
        <v>7224702</v>
      </c>
    </row>
    <row r="113" spans="1:8">
      <c r="A113" t="s">
        <v>73</v>
      </c>
      <c r="B113" t="s">
        <v>3245</v>
      </c>
      <c r="C113" t="s">
        <v>302</v>
      </c>
      <c r="D113" t="s">
        <v>303</v>
      </c>
      <c r="E113" t="s">
        <v>81</v>
      </c>
      <c r="F113">
        <v>0</v>
      </c>
      <c r="G113">
        <v>258025.07142857142</v>
      </c>
      <c r="H113">
        <f t="shared" si="1"/>
        <v>0</v>
      </c>
    </row>
    <row r="114" spans="1:8">
      <c r="A114" t="s">
        <v>73</v>
      </c>
      <c r="B114" t="s">
        <v>3245</v>
      </c>
      <c r="C114" t="s">
        <v>304</v>
      </c>
      <c r="D114" t="s">
        <v>305</v>
      </c>
      <c r="E114" t="s">
        <v>81</v>
      </c>
      <c r="F114">
        <v>0</v>
      </c>
      <c r="G114">
        <v>258025.07142857142</v>
      </c>
      <c r="H114">
        <f t="shared" si="1"/>
        <v>0</v>
      </c>
    </row>
    <row r="115" spans="1:8">
      <c r="A115" t="s">
        <v>73</v>
      </c>
      <c r="B115" t="s">
        <v>3245</v>
      </c>
      <c r="C115" t="s">
        <v>306</v>
      </c>
      <c r="D115" t="s">
        <v>307</v>
      </c>
      <c r="E115" t="s">
        <v>81</v>
      </c>
      <c r="F115">
        <v>0</v>
      </c>
      <c r="G115">
        <v>258025.07142857142</v>
      </c>
      <c r="H115">
        <f t="shared" si="1"/>
        <v>0</v>
      </c>
    </row>
    <row r="116" spans="1:8">
      <c r="A116" t="s">
        <v>73</v>
      </c>
      <c r="B116" t="s">
        <v>3245</v>
      </c>
      <c r="C116" t="s">
        <v>308</v>
      </c>
      <c r="D116" t="s">
        <v>309</v>
      </c>
      <c r="E116" t="s">
        <v>81</v>
      </c>
      <c r="F116">
        <v>26</v>
      </c>
      <c r="G116">
        <v>258025.07142857142</v>
      </c>
      <c r="H116">
        <f t="shared" si="1"/>
        <v>6708651.8571428573</v>
      </c>
    </row>
    <row r="117" spans="1:8">
      <c r="A117" t="s">
        <v>73</v>
      </c>
      <c r="B117" t="s">
        <v>3245</v>
      </c>
      <c r="C117" t="s">
        <v>310</v>
      </c>
      <c r="D117" t="s">
        <v>311</v>
      </c>
      <c r="E117" t="s">
        <v>81</v>
      </c>
      <c r="F117">
        <v>0</v>
      </c>
      <c r="G117">
        <v>258025.07142857142</v>
      </c>
      <c r="H117">
        <f t="shared" si="1"/>
        <v>0</v>
      </c>
    </row>
    <row r="118" spans="1:8">
      <c r="A118" t="s">
        <v>73</v>
      </c>
      <c r="B118" t="s">
        <v>3245</v>
      </c>
      <c r="C118" t="s">
        <v>312</v>
      </c>
      <c r="D118" t="s">
        <v>313</v>
      </c>
      <c r="E118" t="s">
        <v>81</v>
      </c>
      <c r="F118">
        <v>0</v>
      </c>
      <c r="G118">
        <v>258025.07142857142</v>
      </c>
      <c r="H118">
        <f t="shared" si="1"/>
        <v>0</v>
      </c>
    </row>
    <row r="119" spans="1:8">
      <c r="A119" t="s">
        <v>76</v>
      </c>
      <c r="B119" t="s">
        <v>3246</v>
      </c>
      <c r="C119" t="s">
        <v>314</v>
      </c>
      <c r="D119" t="s">
        <v>315</v>
      </c>
      <c r="E119" t="s">
        <v>81</v>
      </c>
      <c r="F119">
        <v>0</v>
      </c>
      <c r="G119">
        <v>385128.25</v>
      </c>
      <c r="H119">
        <f t="shared" si="1"/>
        <v>0</v>
      </c>
    </row>
    <row r="120" spans="1:8">
      <c r="A120" t="s">
        <v>76</v>
      </c>
      <c r="B120" t="s">
        <v>3246</v>
      </c>
      <c r="C120" t="s">
        <v>316</v>
      </c>
      <c r="D120" t="s">
        <v>317</v>
      </c>
      <c r="E120" t="s">
        <v>81</v>
      </c>
      <c r="F120">
        <v>7</v>
      </c>
      <c r="G120">
        <v>385128.25</v>
      </c>
      <c r="H120">
        <f t="shared" si="1"/>
        <v>2695897.75</v>
      </c>
    </row>
    <row r="121" spans="1:8">
      <c r="A121" t="s">
        <v>76</v>
      </c>
      <c r="B121" t="s">
        <v>3246</v>
      </c>
      <c r="C121" t="s">
        <v>318</v>
      </c>
      <c r="D121" t="s">
        <v>319</v>
      </c>
      <c r="E121" t="s">
        <v>81</v>
      </c>
      <c r="F121">
        <v>0</v>
      </c>
      <c r="G121">
        <v>385128.25</v>
      </c>
      <c r="H121">
        <f t="shared" si="1"/>
        <v>0</v>
      </c>
    </row>
    <row r="122" spans="1:8">
      <c r="A122" t="s">
        <v>76</v>
      </c>
      <c r="B122" t="s">
        <v>3246</v>
      </c>
      <c r="C122" t="s">
        <v>320</v>
      </c>
      <c r="D122" t="s">
        <v>321</v>
      </c>
      <c r="E122" t="s">
        <v>81</v>
      </c>
      <c r="F122">
        <v>96</v>
      </c>
      <c r="G122">
        <v>385128.25</v>
      </c>
      <c r="H122">
        <f t="shared" si="1"/>
        <v>36972312</v>
      </c>
    </row>
    <row r="123" spans="1:8">
      <c r="A123" t="s">
        <v>76</v>
      </c>
      <c r="B123" t="s">
        <v>3246</v>
      </c>
      <c r="C123" t="s">
        <v>322</v>
      </c>
      <c r="D123" t="s">
        <v>323</v>
      </c>
      <c r="E123" t="s">
        <v>81</v>
      </c>
      <c r="F123">
        <v>1</v>
      </c>
      <c r="G123">
        <v>385128.25</v>
      </c>
      <c r="H123">
        <f t="shared" si="1"/>
        <v>385128.25</v>
      </c>
    </row>
    <row r="124" spans="1:8">
      <c r="A124" t="s">
        <v>75</v>
      </c>
      <c r="B124" t="s">
        <v>3247</v>
      </c>
      <c r="C124" t="s">
        <v>324</v>
      </c>
      <c r="D124" t="s">
        <v>325</v>
      </c>
      <c r="E124" t="s">
        <v>81</v>
      </c>
      <c r="F124">
        <v>0</v>
      </c>
      <c r="G124">
        <v>3582250</v>
      </c>
      <c r="H124">
        <f t="shared" si="1"/>
        <v>0</v>
      </c>
    </row>
    <row r="125" spans="1:8">
      <c r="A125" t="s">
        <v>77</v>
      </c>
      <c r="B125" t="s">
        <v>3248</v>
      </c>
      <c r="C125" t="s">
        <v>326</v>
      </c>
      <c r="D125" t="s">
        <v>327</v>
      </c>
      <c r="E125" t="s">
        <v>81</v>
      </c>
      <c r="F125">
        <v>4</v>
      </c>
      <c r="G125">
        <v>5046484.3636363633</v>
      </c>
      <c r="H125">
        <f t="shared" si="1"/>
        <v>20185937.454545453</v>
      </c>
    </row>
    <row r="126" spans="1:8">
      <c r="A126" t="s">
        <v>77</v>
      </c>
      <c r="B126" t="s">
        <v>3248</v>
      </c>
      <c r="C126" t="s">
        <v>328</v>
      </c>
      <c r="D126" t="s">
        <v>329</v>
      </c>
      <c r="E126" t="s">
        <v>81</v>
      </c>
      <c r="F126">
        <v>0</v>
      </c>
      <c r="G126">
        <v>5046484.3636363633</v>
      </c>
      <c r="H126">
        <f t="shared" si="1"/>
        <v>0</v>
      </c>
    </row>
    <row r="127" spans="1:8">
      <c r="A127" t="s">
        <v>77</v>
      </c>
      <c r="B127" t="s">
        <v>3248</v>
      </c>
      <c r="C127" t="s">
        <v>330</v>
      </c>
      <c r="D127" t="s">
        <v>331</v>
      </c>
      <c r="E127" t="s">
        <v>81</v>
      </c>
      <c r="F127">
        <v>6</v>
      </c>
      <c r="G127">
        <v>5046484.3636363633</v>
      </c>
      <c r="H127">
        <f t="shared" si="1"/>
        <v>30278906.18181818</v>
      </c>
    </row>
    <row r="128" spans="1:8">
      <c r="A128" t="s">
        <v>77</v>
      </c>
      <c r="B128" t="s">
        <v>3248</v>
      </c>
      <c r="C128" t="s">
        <v>332</v>
      </c>
      <c r="D128" t="s">
        <v>333</v>
      </c>
      <c r="E128" t="s">
        <v>81</v>
      </c>
      <c r="F128">
        <v>0</v>
      </c>
      <c r="G128">
        <v>5046484.3636363633</v>
      </c>
      <c r="H128">
        <f t="shared" si="1"/>
        <v>0</v>
      </c>
    </row>
    <row r="129" spans="1:8">
      <c r="A129" t="s">
        <v>77</v>
      </c>
      <c r="B129" t="s">
        <v>3248</v>
      </c>
      <c r="C129" t="s">
        <v>334</v>
      </c>
      <c r="D129" t="s">
        <v>335</v>
      </c>
      <c r="E129" t="s">
        <v>81</v>
      </c>
      <c r="F129">
        <v>5</v>
      </c>
      <c r="G129">
        <v>5046484.3636363633</v>
      </c>
      <c r="H129">
        <f t="shared" si="1"/>
        <v>25232421.818181816</v>
      </c>
    </row>
    <row r="130" spans="1:8">
      <c r="A130" t="s">
        <v>77</v>
      </c>
      <c r="B130" t="s">
        <v>3248</v>
      </c>
      <c r="C130" t="s">
        <v>336</v>
      </c>
      <c r="D130" t="s">
        <v>337</v>
      </c>
      <c r="E130" t="s">
        <v>81</v>
      </c>
      <c r="F130">
        <v>5</v>
      </c>
      <c r="G130">
        <v>5046484.3636363633</v>
      </c>
      <c r="H130">
        <f t="shared" si="1"/>
        <v>25232421.818181816</v>
      </c>
    </row>
    <row r="131" spans="1:8">
      <c r="A131" t="s">
        <v>77</v>
      </c>
      <c r="B131" t="s">
        <v>3248</v>
      </c>
      <c r="C131" t="s">
        <v>338</v>
      </c>
      <c r="D131" t="s">
        <v>339</v>
      </c>
      <c r="E131" t="s">
        <v>81</v>
      </c>
      <c r="F131">
        <v>1</v>
      </c>
      <c r="G131">
        <v>5046484.3636363633</v>
      </c>
      <c r="H131">
        <f t="shared" ref="H131:H194" si="2">G131*F131</f>
        <v>5046484.3636363633</v>
      </c>
    </row>
    <row r="132" spans="1:8">
      <c r="A132" t="s">
        <v>77</v>
      </c>
      <c r="B132" t="s">
        <v>3248</v>
      </c>
      <c r="C132" t="s">
        <v>340</v>
      </c>
      <c r="D132" t="s">
        <v>341</v>
      </c>
      <c r="E132" t="s">
        <v>81</v>
      </c>
      <c r="F132">
        <v>0</v>
      </c>
      <c r="G132">
        <v>5046484.3636363633</v>
      </c>
      <c r="H132">
        <f t="shared" si="2"/>
        <v>0</v>
      </c>
    </row>
    <row r="133" spans="1:8">
      <c r="A133" t="s">
        <v>77</v>
      </c>
      <c r="B133" t="s">
        <v>3248</v>
      </c>
      <c r="C133" t="s">
        <v>342</v>
      </c>
      <c r="D133" t="s">
        <v>343</v>
      </c>
      <c r="E133" t="s">
        <v>81</v>
      </c>
      <c r="F133">
        <v>4</v>
      </c>
      <c r="G133">
        <v>5046484.3636363633</v>
      </c>
      <c r="H133">
        <f t="shared" si="2"/>
        <v>20185937.454545453</v>
      </c>
    </row>
    <row r="134" spans="1:8">
      <c r="A134" t="s">
        <v>77</v>
      </c>
      <c r="B134" t="s">
        <v>3248</v>
      </c>
      <c r="C134" t="s">
        <v>344</v>
      </c>
      <c r="D134" t="s">
        <v>345</v>
      </c>
      <c r="E134" t="s">
        <v>81</v>
      </c>
      <c r="F134">
        <v>6</v>
      </c>
      <c r="G134">
        <v>5046484.3636363633</v>
      </c>
      <c r="H134">
        <f t="shared" si="2"/>
        <v>30278906.18181818</v>
      </c>
    </row>
    <row r="135" spans="1:8">
      <c r="A135" t="s">
        <v>77</v>
      </c>
      <c r="B135" t="s">
        <v>3248</v>
      </c>
      <c r="C135" t="s">
        <v>346</v>
      </c>
      <c r="D135" t="s">
        <v>347</v>
      </c>
      <c r="E135" t="s">
        <v>81</v>
      </c>
      <c r="F135">
        <v>0</v>
      </c>
      <c r="G135">
        <v>5046484.3636363633</v>
      </c>
      <c r="H135">
        <f t="shared" si="2"/>
        <v>0</v>
      </c>
    </row>
    <row r="136" spans="1:8">
      <c r="A136" t="s">
        <v>77</v>
      </c>
      <c r="B136" t="s">
        <v>3248</v>
      </c>
      <c r="C136" t="s">
        <v>348</v>
      </c>
      <c r="D136" t="s">
        <v>349</v>
      </c>
      <c r="E136" t="s">
        <v>81</v>
      </c>
      <c r="F136">
        <v>18</v>
      </c>
      <c r="G136">
        <v>5046484.3636363633</v>
      </c>
      <c r="H136">
        <f t="shared" si="2"/>
        <v>90836718.545454532</v>
      </c>
    </row>
    <row r="137" spans="1:8">
      <c r="A137" t="s">
        <v>77</v>
      </c>
      <c r="B137" t="s">
        <v>3248</v>
      </c>
      <c r="C137" t="s">
        <v>350</v>
      </c>
      <c r="D137" t="s">
        <v>351</v>
      </c>
      <c r="E137" t="s">
        <v>81</v>
      </c>
      <c r="F137">
        <v>51</v>
      </c>
      <c r="G137">
        <v>5046484.3636363633</v>
      </c>
      <c r="H137">
        <f t="shared" si="2"/>
        <v>257370702.54545453</v>
      </c>
    </row>
    <row r="138" spans="1:8">
      <c r="A138" t="s">
        <v>77</v>
      </c>
      <c r="B138" t="s">
        <v>3248</v>
      </c>
      <c r="C138" t="s">
        <v>352</v>
      </c>
      <c r="D138" t="s">
        <v>353</v>
      </c>
      <c r="E138" t="s">
        <v>81</v>
      </c>
      <c r="F138">
        <v>58</v>
      </c>
      <c r="G138">
        <v>5046484.3636363633</v>
      </c>
      <c r="H138">
        <f t="shared" si="2"/>
        <v>292696093.09090906</v>
      </c>
    </row>
    <row r="139" spans="1:8">
      <c r="A139" t="s">
        <v>77</v>
      </c>
      <c r="B139" t="s">
        <v>3248</v>
      </c>
      <c r="C139" t="s">
        <v>354</v>
      </c>
      <c r="D139" t="s">
        <v>355</v>
      </c>
      <c r="E139" t="s">
        <v>81</v>
      </c>
      <c r="F139">
        <v>48</v>
      </c>
      <c r="G139">
        <v>5046484.3636363633</v>
      </c>
      <c r="H139">
        <f t="shared" si="2"/>
        <v>242231249.45454544</v>
      </c>
    </row>
    <row r="140" spans="1:8">
      <c r="A140" t="s">
        <v>77</v>
      </c>
      <c r="B140" t="s">
        <v>3248</v>
      </c>
      <c r="C140" t="s">
        <v>356</v>
      </c>
      <c r="D140" t="s">
        <v>357</v>
      </c>
      <c r="E140" t="s">
        <v>81</v>
      </c>
      <c r="F140">
        <v>0</v>
      </c>
      <c r="G140">
        <v>5046484.3636363633</v>
      </c>
      <c r="H140">
        <f t="shared" si="2"/>
        <v>0</v>
      </c>
    </row>
    <row r="141" spans="1:8">
      <c r="A141" t="s">
        <v>77</v>
      </c>
      <c r="B141" t="s">
        <v>3248</v>
      </c>
      <c r="C141" t="s">
        <v>358</v>
      </c>
      <c r="D141" t="s">
        <v>359</v>
      </c>
      <c r="E141" t="s">
        <v>81</v>
      </c>
      <c r="F141">
        <v>0</v>
      </c>
      <c r="G141">
        <v>5046484.3636363633</v>
      </c>
      <c r="H141">
        <f t="shared" si="2"/>
        <v>0</v>
      </c>
    </row>
    <row r="142" spans="1:8">
      <c r="A142" t="s">
        <v>77</v>
      </c>
      <c r="B142" t="s">
        <v>3248</v>
      </c>
      <c r="C142" t="s">
        <v>360</v>
      </c>
      <c r="D142" t="s">
        <v>361</v>
      </c>
      <c r="E142" t="s">
        <v>81</v>
      </c>
      <c r="F142">
        <v>0</v>
      </c>
      <c r="G142">
        <v>5046484.3636363633</v>
      </c>
      <c r="H142">
        <f t="shared" si="2"/>
        <v>0</v>
      </c>
    </row>
    <row r="143" spans="1:8">
      <c r="A143" t="s">
        <v>77</v>
      </c>
      <c r="B143" t="s">
        <v>3248</v>
      </c>
      <c r="C143" t="s">
        <v>362</v>
      </c>
      <c r="D143" t="s">
        <v>363</v>
      </c>
      <c r="E143" t="s">
        <v>81</v>
      </c>
      <c r="F143">
        <v>0</v>
      </c>
      <c r="G143">
        <v>5046484.3636363633</v>
      </c>
      <c r="H143">
        <f t="shared" si="2"/>
        <v>0</v>
      </c>
    </row>
    <row r="144" spans="1:8">
      <c r="A144" t="s">
        <v>77</v>
      </c>
      <c r="B144" t="s">
        <v>3248</v>
      </c>
      <c r="C144" t="s">
        <v>364</v>
      </c>
      <c r="D144" t="s">
        <v>365</v>
      </c>
      <c r="E144" t="s">
        <v>81</v>
      </c>
      <c r="F144">
        <v>0</v>
      </c>
      <c r="G144">
        <v>5046484.3636363633</v>
      </c>
      <c r="H144">
        <f t="shared" si="2"/>
        <v>0</v>
      </c>
    </row>
    <row r="145" spans="1:8">
      <c r="A145" t="s">
        <v>77</v>
      </c>
      <c r="B145" t="s">
        <v>3248</v>
      </c>
      <c r="C145" t="s">
        <v>366</v>
      </c>
      <c r="D145" t="s">
        <v>367</v>
      </c>
      <c r="E145" t="s">
        <v>81</v>
      </c>
      <c r="F145">
        <v>10</v>
      </c>
      <c r="G145">
        <v>5046484.3636363633</v>
      </c>
      <c r="H145">
        <f t="shared" si="2"/>
        <v>50464843.636363633</v>
      </c>
    </row>
    <row r="146" spans="1:8">
      <c r="A146" t="s">
        <v>77</v>
      </c>
      <c r="B146" t="s">
        <v>3248</v>
      </c>
      <c r="C146" t="s">
        <v>368</v>
      </c>
      <c r="D146" t="s">
        <v>369</v>
      </c>
      <c r="E146" t="s">
        <v>81</v>
      </c>
      <c r="F146">
        <v>0</v>
      </c>
      <c r="G146">
        <v>5046484.3636363633</v>
      </c>
      <c r="H146">
        <f t="shared" si="2"/>
        <v>0</v>
      </c>
    </row>
    <row r="147" spans="1:8">
      <c r="A147" t="s">
        <v>77</v>
      </c>
      <c r="B147" t="s">
        <v>3248</v>
      </c>
      <c r="C147" t="s">
        <v>370</v>
      </c>
      <c r="D147" t="s">
        <v>371</v>
      </c>
      <c r="E147" t="s">
        <v>81</v>
      </c>
      <c r="F147">
        <v>0</v>
      </c>
      <c r="G147">
        <v>5046484.3636363633</v>
      </c>
      <c r="H147">
        <f t="shared" si="2"/>
        <v>0</v>
      </c>
    </row>
    <row r="148" spans="1:8">
      <c r="A148" t="s">
        <v>77</v>
      </c>
      <c r="B148" t="s">
        <v>3248</v>
      </c>
      <c r="C148" t="s">
        <v>372</v>
      </c>
      <c r="D148" t="s">
        <v>373</v>
      </c>
      <c r="E148" t="s">
        <v>81</v>
      </c>
      <c r="F148">
        <v>141</v>
      </c>
      <c r="G148">
        <v>5046484.3636363633</v>
      </c>
      <c r="H148">
        <f t="shared" si="2"/>
        <v>711554295.27272725</v>
      </c>
    </row>
    <row r="149" spans="1:8">
      <c r="A149" t="s">
        <v>77</v>
      </c>
      <c r="B149" t="s">
        <v>3248</v>
      </c>
      <c r="C149" t="s">
        <v>374</v>
      </c>
      <c r="D149" t="s">
        <v>375</v>
      </c>
      <c r="E149" t="s">
        <v>81</v>
      </c>
      <c r="F149">
        <v>0</v>
      </c>
      <c r="G149">
        <v>5046484.3636363633</v>
      </c>
      <c r="H149">
        <f t="shared" si="2"/>
        <v>0</v>
      </c>
    </row>
    <row r="150" spans="1:8">
      <c r="A150" t="s">
        <v>77</v>
      </c>
      <c r="B150" t="s">
        <v>3248</v>
      </c>
      <c r="C150" t="s">
        <v>376</v>
      </c>
      <c r="D150" t="s">
        <v>377</v>
      </c>
      <c r="E150" t="s">
        <v>81</v>
      </c>
      <c r="F150">
        <v>0</v>
      </c>
      <c r="G150">
        <v>5046484.3636363633</v>
      </c>
      <c r="H150">
        <f t="shared" si="2"/>
        <v>0</v>
      </c>
    </row>
    <row r="151" spans="1:8">
      <c r="A151" t="s">
        <v>77</v>
      </c>
      <c r="B151" t="s">
        <v>3248</v>
      </c>
      <c r="C151" t="s">
        <v>378</v>
      </c>
      <c r="D151" t="s">
        <v>379</v>
      </c>
      <c r="E151" t="s">
        <v>81</v>
      </c>
      <c r="F151">
        <v>0</v>
      </c>
      <c r="G151">
        <v>5046484.3636363633</v>
      </c>
      <c r="H151">
        <f t="shared" si="2"/>
        <v>0</v>
      </c>
    </row>
    <row r="152" spans="1:8">
      <c r="A152" t="s">
        <v>77</v>
      </c>
      <c r="B152" t="s">
        <v>3248</v>
      </c>
      <c r="C152" t="s">
        <v>380</v>
      </c>
      <c r="D152" t="s">
        <v>381</v>
      </c>
      <c r="E152" t="s">
        <v>81</v>
      </c>
      <c r="F152">
        <v>0</v>
      </c>
      <c r="G152">
        <v>5046484.3636363633</v>
      </c>
      <c r="H152">
        <f t="shared" si="2"/>
        <v>0</v>
      </c>
    </row>
    <row r="153" spans="1:8">
      <c r="A153" t="s">
        <v>77</v>
      </c>
      <c r="B153" t="s">
        <v>3248</v>
      </c>
      <c r="C153" t="s">
        <v>382</v>
      </c>
      <c r="D153" t="s">
        <v>383</v>
      </c>
      <c r="E153" t="s">
        <v>81</v>
      </c>
      <c r="F153">
        <v>0</v>
      </c>
      <c r="G153">
        <v>5046484.3636363633</v>
      </c>
      <c r="H153">
        <f t="shared" si="2"/>
        <v>0</v>
      </c>
    </row>
    <row r="154" spans="1:8">
      <c r="A154" t="s">
        <v>77</v>
      </c>
      <c r="B154" t="s">
        <v>3248</v>
      </c>
      <c r="C154" t="s">
        <v>384</v>
      </c>
      <c r="D154" t="s">
        <v>385</v>
      </c>
      <c r="E154" t="s">
        <v>81</v>
      </c>
      <c r="F154">
        <v>0</v>
      </c>
      <c r="G154">
        <v>5046484.3636363633</v>
      </c>
      <c r="H154">
        <f t="shared" si="2"/>
        <v>0</v>
      </c>
    </row>
    <row r="155" spans="1:8">
      <c r="A155" t="s">
        <v>77</v>
      </c>
      <c r="B155" t="s">
        <v>3248</v>
      </c>
      <c r="C155" t="s">
        <v>386</v>
      </c>
      <c r="D155" t="s">
        <v>387</v>
      </c>
      <c r="E155" t="s">
        <v>81</v>
      </c>
      <c r="F155">
        <v>0</v>
      </c>
      <c r="G155">
        <v>5046484.3636363633</v>
      </c>
      <c r="H155">
        <f t="shared" si="2"/>
        <v>0</v>
      </c>
    </row>
    <row r="156" spans="1:8">
      <c r="A156" t="s">
        <v>77</v>
      </c>
      <c r="B156" t="s">
        <v>3248</v>
      </c>
      <c r="C156" t="s">
        <v>388</v>
      </c>
      <c r="D156" t="s">
        <v>389</v>
      </c>
      <c r="E156" t="s">
        <v>81</v>
      </c>
      <c r="F156">
        <v>0</v>
      </c>
      <c r="G156">
        <v>5046484.3636363633</v>
      </c>
      <c r="H156">
        <f t="shared" si="2"/>
        <v>0</v>
      </c>
    </row>
    <row r="157" spans="1:8">
      <c r="A157" t="s">
        <v>77</v>
      </c>
      <c r="B157" t="s">
        <v>3248</v>
      </c>
      <c r="C157" t="s">
        <v>390</v>
      </c>
      <c r="D157" t="s">
        <v>391</v>
      </c>
      <c r="E157" t="s">
        <v>81</v>
      </c>
      <c r="F157">
        <v>0</v>
      </c>
      <c r="G157">
        <v>5046484.3636363633</v>
      </c>
      <c r="H157">
        <f t="shared" si="2"/>
        <v>0</v>
      </c>
    </row>
    <row r="158" spans="1:8">
      <c r="A158" t="s">
        <v>77</v>
      </c>
      <c r="B158" t="s">
        <v>3248</v>
      </c>
      <c r="C158" t="s">
        <v>392</v>
      </c>
      <c r="D158" t="s">
        <v>393</v>
      </c>
      <c r="E158" t="s">
        <v>81</v>
      </c>
      <c r="F158">
        <v>0</v>
      </c>
      <c r="G158">
        <v>5046484.3636363633</v>
      </c>
      <c r="H158">
        <f t="shared" si="2"/>
        <v>0</v>
      </c>
    </row>
    <row r="159" spans="1:8">
      <c r="A159" t="s">
        <v>77</v>
      </c>
      <c r="B159" t="s">
        <v>3248</v>
      </c>
      <c r="C159" t="s">
        <v>394</v>
      </c>
      <c r="D159" t="s">
        <v>395</v>
      </c>
      <c r="E159" t="s">
        <v>81</v>
      </c>
      <c r="F159">
        <v>0</v>
      </c>
      <c r="G159">
        <v>5046484.3636363633</v>
      </c>
      <c r="H159">
        <f t="shared" si="2"/>
        <v>0</v>
      </c>
    </row>
    <row r="160" spans="1:8">
      <c r="A160" t="s">
        <v>77</v>
      </c>
      <c r="B160" t="s">
        <v>3248</v>
      </c>
      <c r="C160" t="s">
        <v>396</v>
      </c>
      <c r="D160" t="s">
        <v>397</v>
      </c>
      <c r="E160" t="s">
        <v>81</v>
      </c>
      <c r="F160">
        <v>0</v>
      </c>
      <c r="G160">
        <v>5046484.3636363633</v>
      </c>
      <c r="H160">
        <f t="shared" si="2"/>
        <v>0</v>
      </c>
    </row>
    <row r="161" spans="1:8">
      <c r="A161" t="s">
        <v>77</v>
      </c>
      <c r="B161" t="s">
        <v>3248</v>
      </c>
      <c r="C161" t="s">
        <v>398</v>
      </c>
      <c r="D161" t="s">
        <v>399</v>
      </c>
      <c r="E161" t="s">
        <v>81</v>
      </c>
      <c r="F161">
        <v>0</v>
      </c>
      <c r="G161">
        <v>5046484.3636363633</v>
      </c>
      <c r="H161">
        <f t="shared" si="2"/>
        <v>0</v>
      </c>
    </row>
    <row r="162" spans="1:8">
      <c r="A162" t="s">
        <v>77</v>
      </c>
      <c r="B162" t="s">
        <v>3248</v>
      </c>
      <c r="C162" t="s">
        <v>400</v>
      </c>
      <c r="D162" t="s">
        <v>401</v>
      </c>
      <c r="E162" t="s">
        <v>81</v>
      </c>
      <c r="F162">
        <v>0</v>
      </c>
      <c r="G162">
        <v>5046484.3636363633</v>
      </c>
      <c r="H162">
        <f t="shared" si="2"/>
        <v>0</v>
      </c>
    </row>
    <row r="163" spans="1:8">
      <c r="A163" t="s">
        <v>77</v>
      </c>
      <c r="B163" t="s">
        <v>3248</v>
      </c>
      <c r="C163" t="s">
        <v>402</v>
      </c>
      <c r="D163" t="s">
        <v>403</v>
      </c>
      <c r="E163" t="s">
        <v>81</v>
      </c>
      <c r="F163">
        <v>0</v>
      </c>
      <c r="G163">
        <v>5046484.3636363633</v>
      </c>
      <c r="H163">
        <f t="shared" si="2"/>
        <v>0</v>
      </c>
    </row>
    <row r="164" spans="1:8">
      <c r="A164" t="s">
        <v>77</v>
      </c>
      <c r="B164" t="s">
        <v>3248</v>
      </c>
      <c r="C164" t="s">
        <v>404</v>
      </c>
      <c r="D164" t="s">
        <v>405</v>
      </c>
      <c r="E164" t="s">
        <v>81</v>
      </c>
      <c r="F164">
        <v>1</v>
      </c>
      <c r="G164">
        <v>5046484.3636363633</v>
      </c>
      <c r="H164">
        <f t="shared" si="2"/>
        <v>5046484.3636363633</v>
      </c>
    </row>
    <row r="165" spans="1:8">
      <c r="A165" t="s">
        <v>77</v>
      </c>
      <c r="B165" t="s">
        <v>3248</v>
      </c>
      <c r="C165" t="s">
        <v>406</v>
      </c>
      <c r="D165" t="s">
        <v>407</v>
      </c>
      <c r="E165" t="s">
        <v>81</v>
      </c>
      <c r="F165">
        <v>0</v>
      </c>
      <c r="G165">
        <v>5046484.3636363633</v>
      </c>
      <c r="H165">
        <f t="shared" si="2"/>
        <v>0</v>
      </c>
    </row>
    <row r="166" spans="1:8">
      <c r="A166" t="s">
        <v>78</v>
      </c>
      <c r="B166" t="s">
        <v>3249</v>
      </c>
      <c r="C166" t="s">
        <v>408</v>
      </c>
      <c r="D166" t="s">
        <v>409</v>
      </c>
      <c r="E166" t="s">
        <v>81</v>
      </c>
      <c r="F166">
        <v>4</v>
      </c>
      <c r="G166">
        <v>2337950</v>
      </c>
      <c r="H166">
        <f t="shared" si="2"/>
        <v>9351800</v>
      </c>
    </row>
    <row r="167" spans="1:8">
      <c r="A167" t="s">
        <v>78</v>
      </c>
      <c r="B167" t="s">
        <v>3249</v>
      </c>
      <c r="C167" t="s">
        <v>410</v>
      </c>
      <c r="D167" t="s">
        <v>411</v>
      </c>
      <c r="E167" t="s">
        <v>81</v>
      </c>
      <c r="F167">
        <v>0</v>
      </c>
      <c r="G167">
        <v>2337950</v>
      </c>
      <c r="H167">
        <f t="shared" si="2"/>
        <v>0</v>
      </c>
    </row>
    <row r="168" spans="1:8">
      <c r="A168" t="s">
        <v>73</v>
      </c>
      <c r="B168" t="s">
        <v>3250</v>
      </c>
      <c r="C168" t="s">
        <v>412</v>
      </c>
      <c r="D168" t="s">
        <v>413</v>
      </c>
      <c r="E168" t="s">
        <v>81</v>
      </c>
      <c r="F168">
        <v>5</v>
      </c>
      <c r="G168">
        <v>418139</v>
      </c>
      <c r="H168">
        <f t="shared" si="2"/>
        <v>2090695</v>
      </c>
    </row>
    <row r="169" spans="1:8">
      <c r="A169" t="s">
        <v>73</v>
      </c>
      <c r="B169" t="s">
        <v>3250</v>
      </c>
      <c r="C169" t="s">
        <v>414</v>
      </c>
      <c r="D169" t="s">
        <v>415</v>
      </c>
      <c r="E169" t="s">
        <v>81</v>
      </c>
      <c r="F169">
        <v>5</v>
      </c>
      <c r="G169">
        <v>418139</v>
      </c>
      <c r="H169">
        <f t="shared" si="2"/>
        <v>2090695</v>
      </c>
    </row>
    <row r="170" spans="1:8">
      <c r="A170" t="s">
        <v>73</v>
      </c>
      <c r="B170" t="s">
        <v>3250</v>
      </c>
      <c r="C170" t="s">
        <v>416</v>
      </c>
      <c r="D170" t="s">
        <v>417</v>
      </c>
      <c r="E170" t="s">
        <v>81</v>
      </c>
      <c r="F170">
        <v>0</v>
      </c>
      <c r="G170">
        <v>418139</v>
      </c>
      <c r="H170">
        <f t="shared" si="2"/>
        <v>0</v>
      </c>
    </row>
    <row r="171" spans="1:8">
      <c r="A171" t="s">
        <v>73</v>
      </c>
      <c r="B171" t="s">
        <v>3250</v>
      </c>
      <c r="C171" t="s">
        <v>418</v>
      </c>
      <c r="D171" t="s">
        <v>419</v>
      </c>
      <c r="E171" t="s">
        <v>81</v>
      </c>
      <c r="F171">
        <v>0</v>
      </c>
      <c r="G171">
        <v>418139</v>
      </c>
      <c r="H171">
        <f t="shared" si="2"/>
        <v>0</v>
      </c>
    </row>
    <row r="172" spans="1:8">
      <c r="A172" t="s">
        <v>73</v>
      </c>
      <c r="B172" t="s">
        <v>3250</v>
      </c>
      <c r="C172" t="s">
        <v>420</v>
      </c>
      <c r="D172" t="s">
        <v>421</v>
      </c>
      <c r="E172" t="s">
        <v>81</v>
      </c>
      <c r="F172">
        <v>15</v>
      </c>
      <c r="G172">
        <v>418139</v>
      </c>
      <c r="H172">
        <f t="shared" si="2"/>
        <v>6272085</v>
      </c>
    </row>
    <row r="173" spans="1:8">
      <c r="A173" t="s">
        <v>73</v>
      </c>
      <c r="B173" t="s">
        <v>3250</v>
      </c>
      <c r="C173" t="s">
        <v>422</v>
      </c>
      <c r="D173" t="s">
        <v>423</v>
      </c>
      <c r="E173" t="s">
        <v>81</v>
      </c>
      <c r="F173">
        <v>19</v>
      </c>
      <c r="G173">
        <v>418139</v>
      </c>
      <c r="H173">
        <f t="shared" si="2"/>
        <v>7944641</v>
      </c>
    </row>
    <row r="174" spans="1:8">
      <c r="A174" t="s">
        <v>73</v>
      </c>
      <c r="B174" t="s">
        <v>3250</v>
      </c>
      <c r="C174" t="s">
        <v>424</v>
      </c>
      <c r="D174" t="s">
        <v>425</v>
      </c>
      <c r="E174" t="s">
        <v>81</v>
      </c>
      <c r="F174">
        <v>0</v>
      </c>
      <c r="G174">
        <v>418139</v>
      </c>
      <c r="H174">
        <f t="shared" si="2"/>
        <v>0</v>
      </c>
    </row>
    <row r="175" spans="1:8">
      <c r="A175" t="s">
        <v>73</v>
      </c>
      <c r="B175" t="s">
        <v>3250</v>
      </c>
      <c r="C175" t="s">
        <v>426</v>
      </c>
      <c r="D175" t="s">
        <v>427</v>
      </c>
      <c r="E175" t="s">
        <v>81</v>
      </c>
      <c r="F175">
        <v>6</v>
      </c>
      <c r="G175">
        <v>418139</v>
      </c>
      <c r="H175">
        <f t="shared" si="2"/>
        <v>2508834</v>
      </c>
    </row>
    <row r="176" spans="1:8">
      <c r="A176" t="s">
        <v>73</v>
      </c>
      <c r="B176" t="s">
        <v>3250</v>
      </c>
      <c r="C176" t="s">
        <v>428</v>
      </c>
      <c r="D176" t="s">
        <v>429</v>
      </c>
      <c r="E176" t="s">
        <v>81</v>
      </c>
      <c r="F176">
        <v>0</v>
      </c>
      <c r="G176">
        <v>418139</v>
      </c>
      <c r="H176">
        <f t="shared" si="2"/>
        <v>0</v>
      </c>
    </row>
    <row r="177" spans="1:8">
      <c r="A177" t="s">
        <v>73</v>
      </c>
      <c r="B177" t="s">
        <v>3250</v>
      </c>
      <c r="C177" t="s">
        <v>430</v>
      </c>
      <c r="D177" t="s">
        <v>431</v>
      </c>
      <c r="E177" t="s">
        <v>81</v>
      </c>
      <c r="F177">
        <v>1</v>
      </c>
      <c r="G177">
        <v>418139</v>
      </c>
      <c r="H177">
        <f t="shared" si="2"/>
        <v>418139</v>
      </c>
    </row>
    <row r="178" spans="1:8">
      <c r="A178" t="s">
        <v>73</v>
      </c>
      <c r="B178" t="s">
        <v>3250</v>
      </c>
      <c r="C178" t="s">
        <v>432</v>
      </c>
      <c r="D178" t="s">
        <v>433</v>
      </c>
      <c r="E178" t="s">
        <v>81</v>
      </c>
      <c r="F178">
        <v>0</v>
      </c>
      <c r="G178">
        <v>418139</v>
      </c>
      <c r="H178">
        <f t="shared" si="2"/>
        <v>0</v>
      </c>
    </row>
    <row r="179" spans="1:8">
      <c r="A179" t="s">
        <v>77</v>
      </c>
      <c r="B179" t="s">
        <v>3251</v>
      </c>
      <c r="C179" t="s">
        <v>434</v>
      </c>
      <c r="D179" t="s">
        <v>435</v>
      </c>
      <c r="E179" t="s">
        <v>81</v>
      </c>
      <c r="F179">
        <v>0</v>
      </c>
      <c r="G179">
        <v>67020.21428571429</v>
      </c>
      <c r="H179">
        <f t="shared" si="2"/>
        <v>0</v>
      </c>
    </row>
    <row r="180" spans="1:8">
      <c r="A180" t="s">
        <v>77</v>
      </c>
      <c r="B180" t="s">
        <v>3251</v>
      </c>
      <c r="C180" t="s">
        <v>436</v>
      </c>
      <c r="D180" t="s">
        <v>437</v>
      </c>
      <c r="E180" t="s">
        <v>81</v>
      </c>
      <c r="F180">
        <v>23</v>
      </c>
      <c r="G180">
        <v>67020.21428571429</v>
      </c>
      <c r="H180">
        <f t="shared" si="2"/>
        <v>1541464.9285714286</v>
      </c>
    </row>
    <row r="181" spans="1:8">
      <c r="A181" t="s">
        <v>77</v>
      </c>
      <c r="B181" t="s">
        <v>3251</v>
      </c>
      <c r="C181" t="s">
        <v>438</v>
      </c>
      <c r="D181" t="s">
        <v>439</v>
      </c>
      <c r="E181" t="s">
        <v>81</v>
      </c>
      <c r="F181">
        <v>0</v>
      </c>
      <c r="G181">
        <v>67020.21428571429</v>
      </c>
      <c r="H181">
        <f t="shared" si="2"/>
        <v>0</v>
      </c>
    </row>
    <row r="182" spans="1:8">
      <c r="A182" t="s">
        <v>77</v>
      </c>
      <c r="B182" t="s">
        <v>3251</v>
      </c>
      <c r="C182" t="s">
        <v>440</v>
      </c>
      <c r="D182" t="s">
        <v>441</v>
      </c>
      <c r="E182" t="s">
        <v>81</v>
      </c>
      <c r="F182">
        <v>0</v>
      </c>
      <c r="G182">
        <v>67020.21428571429</v>
      </c>
      <c r="H182">
        <f t="shared" si="2"/>
        <v>0</v>
      </c>
    </row>
    <row r="183" spans="1:8">
      <c r="A183" t="s">
        <v>77</v>
      </c>
      <c r="B183" t="s">
        <v>3251</v>
      </c>
      <c r="C183" t="s">
        <v>442</v>
      </c>
      <c r="D183" t="s">
        <v>443</v>
      </c>
      <c r="E183" t="s">
        <v>81</v>
      </c>
      <c r="F183">
        <v>0</v>
      </c>
      <c r="G183">
        <v>67020.21428571429</v>
      </c>
      <c r="H183">
        <f t="shared" si="2"/>
        <v>0</v>
      </c>
    </row>
    <row r="184" spans="1:8">
      <c r="A184" t="s">
        <v>77</v>
      </c>
      <c r="B184" t="s">
        <v>3251</v>
      </c>
      <c r="C184" t="s">
        <v>444</v>
      </c>
      <c r="D184" t="s">
        <v>445</v>
      </c>
      <c r="E184" t="s">
        <v>81</v>
      </c>
      <c r="F184">
        <v>0</v>
      </c>
      <c r="G184">
        <v>67020.21428571429</v>
      </c>
      <c r="H184">
        <f t="shared" si="2"/>
        <v>0</v>
      </c>
    </row>
    <row r="185" spans="1:8">
      <c r="A185" t="s">
        <v>77</v>
      </c>
      <c r="B185" t="s">
        <v>3251</v>
      </c>
      <c r="C185" t="s">
        <v>446</v>
      </c>
      <c r="D185" t="s">
        <v>447</v>
      </c>
      <c r="E185" t="s">
        <v>81</v>
      </c>
      <c r="F185">
        <v>0</v>
      </c>
      <c r="G185">
        <v>67020.21428571429</v>
      </c>
      <c r="H185">
        <f t="shared" si="2"/>
        <v>0</v>
      </c>
    </row>
    <row r="186" spans="1:8">
      <c r="A186" t="s">
        <v>77</v>
      </c>
      <c r="B186" t="s">
        <v>3251</v>
      </c>
      <c r="C186" t="s">
        <v>448</v>
      </c>
      <c r="D186" t="s">
        <v>449</v>
      </c>
      <c r="E186" t="s">
        <v>81</v>
      </c>
      <c r="F186">
        <v>1</v>
      </c>
      <c r="G186">
        <v>67020.21428571429</v>
      </c>
      <c r="H186">
        <f t="shared" si="2"/>
        <v>67020.21428571429</v>
      </c>
    </row>
    <row r="187" spans="1:8">
      <c r="A187" t="s">
        <v>77</v>
      </c>
      <c r="B187" t="s">
        <v>3251</v>
      </c>
      <c r="C187" t="s">
        <v>450</v>
      </c>
      <c r="D187" t="s">
        <v>451</v>
      </c>
      <c r="E187" t="s">
        <v>81</v>
      </c>
      <c r="F187">
        <v>0</v>
      </c>
      <c r="G187">
        <v>67020.21428571429</v>
      </c>
      <c r="H187">
        <f t="shared" si="2"/>
        <v>0</v>
      </c>
    </row>
    <row r="188" spans="1:8">
      <c r="A188" t="s">
        <v>77</v>
      </c>
      <c r="B188" t="s">
        <v>3251</v>
      </c>
      <c r="C188" t="s">
        <v>452</v>
      </c>
      <c r="D188" t="s">
        <v>453</v>
      </c>
      <c r="E188" t="s">
        <v>81</v>
      </c>
      <c r="F188">
        <v>1</v>
      </c>
      <c r="G188">
        <v>67020.21428571429</v>
      </c>
      <c r="H188">
        <f t="shared" si="2"/>
        <v>67020.21428571429</v>
      </c>
    </row>
    <row r="189" spans="1:8">
      <c r="A189" t="s">
        <v>77</v>
      </c>
      <c r="B189" t="s">
        <v>3251</v>
      </c>
      <c r="C189" t="s">
        <v>454</v>
      </c>
      <c r="D189" t="s">
        <v>455</v>
      </c>
      <c r="E189" t="s">
        <v>81</v>
      </c>
      <c r="F189">
        <v>15</v>
      </c>
      <c r="G189">
        <v>67020.21428571429</v>
      </c>
      <c r="H189">
        <f t="shared" si="2"/>
        <v>1005303.2142857143</v>
      </c>
    </row>
    <row r="190" spans="1:8">
      <c r="A190" t="s">
        <v>77</v>
      </c>
      <c r="B190" t="s">
        <v>3251</v>
      </c>
      <c r="C190" t="s">
        <v>456</v>
      </c>
      <c r="D190" t="s">
        <v>457</v>
      </c>
      <c r="E190" t="s">
        <v>81</v>
      </c>
      <c r="F190">
        <v>19</v>
      </c>
      <c r="G190">
        <v>67020.21428571429</v>
      </c>
      <c r="H190">
        <f t="shared" si="2"/>
        <v>1273384.0714285716</v>
      </c>
    </row>
    <row r="191" spans="1:8">
      <c r="A191" t="s">
        <v>77</v>
      </c>
      <c r="B191" t="s">
        <v>3251</v>
      </c>
      <c r="C191" t="s">
        <v>458</v>
      </c>
      <c r="D191" t="s">
        <v>459</v>
      </c>
      <c r="E191" t="s">
        <v>81</v>
      </c>
      <c r="F191">
        <v>2</v>
      </c>
      <c r="G191">
        <v>67020.21428571429</v>
      </c>
      <c r="H191">
        <f t="shared" si="2"/>
        <v>134040.42857142858</v>
      </c>
    </row>
    <row r="192" spans="1:8">
      <c r="A192" t="s">
        <v>77</v>
      </c>
      <c r="B192" t="s">
        <v>3251</v>
      </c>
      <c r="C192" t="s">
        <v>460</v>
      </c>
      <c r="D192" t="s">
        <v>461</v>
      </c>
      <c r="E192" t="s">
        <v>81</v>
      </c>
      <c r="F192">
        <v>0</v>
      </c>
      <c r="G192">
        <v>67020.21428571429</v>
      </c>
      <c r="H192">
        <f t="shared" si="2"/>
        <v>0</v>
      </c>
    </row>
    <row r="193" spans="1:8">
      <c r="A193" t="s">
        <v>77</v>
      </c>
      <c r="B193" t="s">
        <v>3251</v>
      </c>
      <c r="C193" t="s">
        <v>462</v>
      </c>
      <c r="D193" t="s">
        <v>463</v>
      </c>
      <c r="E193" t="s">
        <v>81</v>
      </c>
      <c r="F193">
        <v>11</v>
      </c>
      <c r="G193">
        <v>67020.21428571429</v>
      </c>
      <c r="H193">
        <f t="shared" si="2"/>
        <v>737222.35714285716</v>
      </c>
    </row>
    <row r="194" spans="1:8">
      <c r="A194" t="s">
        <v>77</v>
      </c>
      <c r="B194" t="s">
        <v>3251</v>
      </c>
      <c r="C194" t="s">
        <v>464</v>
      </c>
      <c r="D194" t="s">
        <v>465</v>
      </c>
      <c r="E194" t="s">
        <v>81</v>
      </c>
      <c r="F194">
        <v>31</v>
      </c>
      <c r="G194">
        <v>67020.21428571429</v>
      </c>
      <c r="H194">
        <f t="shared" si="2"/>
        <v>2077626.642857143</v>
      </c>
    </row>
    <row r="195" spans="1:8">
      <c r="A195" t="s">
        <v>77</v>
      </c>
      <c r="B195" t="s">
        <v>3251</v>
      </c>
      <c r="C195" t="s">
        <v>466</v>
      </c>
      <c r="D195" t="s">
        <v>467</v>
      </c>
      <c r="E195" t="s">
        <v>81</v>
      </c>
      <c r="F195">
        <v>1</v>
      </c>
      <c r="G195">
        <v>67020.21428571429</v>
      </c>
      <c r="H195">
        <f t="shared" ref="H195:H258" si="3">G195*F195</f>
        <v>67020.21428571429</v>
      </c>
    </row>
    <row r="196" spans="1:8">
      <c r="A196" t="s">
        <v>77</v>
      </c>
      <c r="B196" t="s">
        <v>3251</v>
      </c>
      <c r="C196" t="s">
        <v>468</v>
      </c>
      <c r="D196" t="s">
        <v>469</v>
      </c>
      <c r="E196" t="s">
        <v>81</v>
      </c>
      <c r="F196">
        <v>0</v>
      </c>
      <c r="G196">
        <v>67020.21428571429</v>
      </c>
      <c r="H196">
        <f t="shared" si="3"/>
        <v>0</v>
      </c>
    </row>
    <row r="197" spans="1:8">
      <c r="A197" t="s">
        <v>77</v>
      </c>
      <c r="B197" t="s">
        <v>3251</v>
      </c>
      <c r="C197" t="s">
        <v>470</v>
      </c>
      <c r="D197" t="s">
        <v>467</v>
      </c>
      <c r="E197" t="s">
        <v>81</v>
      </c>
      <c r="F197">
        <v>0</v>
      </c>
      <c r="G197">
        <v>67020.21428571429</v>
      </c>
      <c r="H197">
        <f t="shared" si="3"/>
        <v>0</v>
      </c>
    </row>
    <row r="198" spans="1:8">
      <c r="A198" t="s">
        <v>77</v>
      </c>
      <c r="B198" t="s">
        <v>3251</v>
      </c>
      <c r="C198" t="s">
        <v>471</v>
      </c>
      <c r="D198" t="s">
        <v>472</v>
      </c>
      <c r="E198" t="s">
        <v>81</v>
      </c>
      <c r="F198">
        <v>30</v>
      </c>
      <c r="G198">
        <v>67020.21428571429</v>
      </c>
      <c r="H198">
        <f t="shared" si="3"/>
        <v>2010606.4285714286</v>
      </c>
    </row>
    <row r="199" spans="1:8">
      <c r="A199" t="s">
        <v>77</v>
      </c>
      <c r="B199" t="s">
        <v>3251</v>
      </c>
      <c r="C199" t="s">
        <v>473</v>
      </c>
      <c r="D199" t="s">
        <v>474</v>
      </c>
      <c r="E199" t="s">
        <v>81</v>
      </c>
      <c r="F199">
        <v>1</v>
      </c>
      <c r="G199">
        <v>67020.21428571429</v>
      </c>
      <c r="H199">
        <f t="shared" si="3"/>
        <v>67020.21428571429</v>
      </c>
    </row>
    <row r="200" spans="1:8">
      <c r="A200" t="s">
        <v>70</v>
      </c>
      <c r="B200" t="s">
        <v>3252</v>
      </c>
      <c r="C200" t="s">
        <v>475</v>
      </c>
      <c r="D200" t="s">
        <v>476</v>
      </c>
      <c r="E200" t="s">
        <v>81</v>
      </c>
      <c r="F200">
        <v>1465</v>
      </c>
      <c r="G200">
        <v>190186.78571428571</v>
      </c>
      <c r="H200">
        <f t="shared" si="3"/>
        <v>278623641.07142854</v>
      </c>
    </row>
    <row r="201" spans="1:8">
      <c r="A201" t="s">
        <v>70</v>
      </c>
      <c r="B201" t="s">
        <v>3252</v>
      </c>
      <c r="C201" t="s">
        <v>477</v>
      </c>
      <c r="D201" t="s">
        <v>478</v>
      </c>
      <c r="E201" t="s">
        <v>81</v>
      </c>
      <c r="F201">
        <v>0</v>
      </c>
      <c r="G201">
        <v>190186.78571428571</v>
      </c>
      <c r="H201">
        <f t="shared" si="3"/>
        <v>0</v>
      </c>
    </row>
    <row r="202" spans="1:8">
      <c r="A202" t="s">
        <v>70</v>
      </c>
      <c r="B202" t="s">
        <v>3252</v>
      </c>
      <c r="C202" t="s">
        <v>479</v>
      </c>
      <c r="D202" t="s">
        <v>480</v>
      </c>
      <c r="E202" t="s">
        <v>81</v>
      </c>
      <c r="F202">
        <v>0</v>
      </c>
      <c r="G202">
        <v>190186.78571428571</v>
      </c>
      <c r="H202">
        <f t="shared" si="3"/>
        <v>0</v>
      </c>
    </row>
    <row r="203" spans="1:8">
      <c r="A203" t="s">
        <v>70</v>
      </c>
      <c r="B203" t="s">
        <v>3252</v>
      </c>
      <c r="C203" t="s">
        <v>481</v>
      </c>
      <c r="D203" t="s">
        <v>482</v>
      </c>
      <c r="E203" t="s">
        <v>81</v>
      </c>
      <c r="F203">
        <v>1</v>
      </c>
      <c r="G203">
        <v>190186.78571428571</v>
      </c>
      <c r="H203">
        <f t="shared" si="3"/>
        <v>190186.78571428571</v>
      </c>
    </row>
    <row r="204" spans="1:8">
      <c r="A204" t="s">
        <v>70</v>
      </c>
      <c r="B204" t="s">
        <v>3252</v>
      </c>
      <c r="C204" t="s">
        <v>483</v>
      </c>
      <c r="D204" t="s">
        <v>484</v>
      </c>
      <c r="E204" t="s">
        <v>81</v>
      </c>
      <c r="F204">
        <v>7</v>
      </c>
      <c r="G204">
        <v>190186.78571428571</v>
      </c>
      <c r="H204">
        <f t="shared" si="3"/>
        <v>1331307.5</v>
      </c>
    </row>
    <row r="205" spans="1:8">
      <c r="A205" t="s">
        <v>70</v>
      </c>
      <c r="B205" t="s">
        <v>3252</v>
      </c>
      <c r="C205" t="s">
        <v>485</v>
      </c>
      <c r="D205" t="s">
        <v>486</v>
      </c>
      <c r="E205" t="s">
        <v>81</v>
      </c>
      <c r="F205">
        <v>90</v>
      </c>
      <c r="G205">
        <v>190186.78571428571</v>
      </c>
      <c r="H205">
        <f t="shared" si="3"/>
        <v>17116810.714285713</v>
      </c>
    </row>
    <row r="206" spans="1:8">
      <c r="A206" t="s">
        <v>70</v>
      </c>
      <c r="B206" t="s">
        <v>3252</v>
      </c>
      <c r="C206" t="s">
        <v>487</v>
      </c>
      <c r="D206" t="s">
        <v>488</v>
      </c>
      <c r="E206" t="s">
        <v>81</v>
      </c>
      <c r="F206">
        <v>0</v>
      </c>
      <c r="G206">
        <v>190186.78571428571</v>
      </c>
      <c r="H206">
        <f t="shared" si="3"/>
        <v>0</v>
      </c>
    </row>
    <row r="207" spans="1:8">
      <c r="A207" t="s">
        <v>70</v>
      </c>
      <c r="B207" t="s">
        <v>3252</v>
      </c>
      <c r="C207" t="s">
        <v>489</v>
      </c>
      <c r="D207" t="s">
        <v>490</v>
      </c>
      <c r="E207" t="s">
        <v>81</v>
      </c>
      <c r="F207">
        <v>0</v>
      </c>
      <c r="G207">
        <v>190186.78571428571</v>
      </c>
      <c r="H207">
        <f t="shared" si="3"/>
        <v>0</v>
      </c>
    </row>
    <row r="208" spans="1:8">
      <c r="A208" t="s">
        <v>70</v>
      </c>
      <c r="B208" t="s">
        <v>3252</v>
      </c>
      <c r="C208" t="s">
        <v>491</v>
      </c>
      <c r="D208" t="s">
        <v>492</v>
      </c>
      <c r="E208" t="s">
        <v>81</v>
      </c>
      <c r="F208">
        <v>27</v>
      </c>
      <c r="G208">
        <v>190186.78571428571</v>
      </c>
      <c r="H208">
        <f t="shared" si="3"/>
        <v>5135043.2142857146</v>
      </c>
    </row>
    <row r="209" spans="1:8">
      <c r="A209" t="s">
        <v>70</v>
      </c>
      <c r="B209" t="s">
        <v>3252</v>
      </c>
      <c r="C209" t="s">
        <v>493</v>
      </c>
      <c r="D209" t="s">
        <v>494</v>
      </c>
      <c r="E209" t="s">
        <v>81</v>
      </c>
      <c r="F209">
        <v>876</v>
      </c>
      <c r="G209">
        <v>190186.78571428571</v>
      </c>
      <c r="H209">
        <f t="shared" si="3"/>
        <v>166603624.28571427</v>
      </c>
    </row>
    <row r="210" spans="1:8">
      <c r="A210" t="s">
        <v>70</v>
      </c>
      <c r="B210" t="s">
        <v>3252</v>
      </c>
      <c r="C210" t="s">
        <v>495</v>
      </c>
      <c r="D210" t="s">
        <v>496</v>
      </c>
      <c r="E210" t="s">
        <v>81</v>
      </c>
      <c r="F210">
        <v>1</v>
      </c>
      <c r="G210">
        <v>190186.78571428571</v>
      </c>
      <c r="H210">
        <f t="shared" si="3"/>
        <v>190186.78571428571</v>
      </c>
    </row>
    <row r="211" spans="1:8">
      <c r="A211" t="s">
        <v>70</v>
      </c>
      <c r="B211" t="s">
        <v>3252</v>
      </c>
      <c r="C211" t="s">
        <v>497</v>
      </c>
      <c r="D211" t="s">
        <v>498</v>
      </c>
      <c r="E211" t="s">
        <v>81</v>
      </c>
      <c r="F211">
        <v>0</v>
      </c>
      <c r="G211">
        <v>190186.78571428571</v>
      </c>
      <c r="H211">
        <f t="shared" si="3"/>
        <v>0</v>
      </c>
    </row>
    <row r="212" spans="1:8">
      <c r="A212" t="s">
        <v>70</v>
      </c>
      <c r="B212" t="s">
        <v>3252</v>
      </c>
      <c r="C212" t="s">
        <v>499</v>
      </c>
      <c r="D212" t="s">
        <v>500</v>
      </c>
      <c r="E212" t="s">
        <v>81</v>
      </c>
      <c r="F212">
        <v>0</v>
      </c>
      <c r="G212">
        <v>190186.78571428571</v>
      </c>
      <c r="H212">
        <f t="shared" si="3"/>
        <v>0</v>
      </c>
    </row>
    <row r="213" spans="1:8">
      <c r="A213" t="s">
        <v>70</v>
      </c>
      <c r="B213" t="s">
        <v>3252</v>
      </c>
      <c r="C213" t="s">
        <v>501</v>
      </c>
      <c r="D213" t="s">
        <v>502</v>
      </c>
      <c r="E213" t="s">
        <v>81</v>
      </c>
      <c r="F213">
        <v>30</v>
      </c>
      <c r="G213">
        <v>190186.78571428571</v>
      </c>
      <c r="H213">
        <f t="shared" si="3"/>
        <v>5705603.5714285709</v>
      </c>
    </row>
    <row r="214" spans="1:8">
      <c r="A214" t="s">
        <v>70</v>
      </c>
      <c r="B214" t="s">
        <v>3252</v>
      </c>
      <c r="C214" t="s">
        <v>503</v>
      </c>
      <c r="D214" t="s">
        <v>504</v>
      </c>
      <c r="E214" t="s">
        <v>81</v>
      </c>
      <c r="F214">
        <v>0</v>
      </c>
      <c r="G214">
        <v>190186.78571428571</v>
      </c>
      <c r="H214">
        <f t="shared" si="3"/>
        <v>0</v>
      </c>
    </row>
    <row r="215" spans="1:8">
      <c r="A215" t="s">
        <v>70</v>
      </c>
      <c r="B215" t="s">
        <v>3252</v>
      </c>
      <c r="C215" t="s">
        <v>505</v>
      </c>
      <c r="D215" t="s">
        <v>506</v>
      </c>
      <c r="E215" t="s">
        <v>81</v>
      </c>
      <c r="F215">
        <v>1</v>
      </c>
      <c r="G215">
        <v>190186.78571428571</v>
      </c>
      <c r="H215">
        <f t="shared" si="3"/>
        <v>190186.78571428571</v>
      </c>
    </row>
    <row r="216" spans="1:8">
      <c r="A216" t="s">
        <v>70</v>
      </c>
      <c r="B216" t="s">
        <v>3252</v>
      </c>
      <c r="C216" t="s">
        <v>507</v>
      </c>
      <c r="D216" t="s">
        <v>508</v>
      </c>
      <c r="E216" t="s">
        <v>81</v>
      </c>
      <c r="F216">
        <v>47</v>
      </c>
      <c r="G216">
        <v>190186.78571428571</v>
      </c>
      <c r="H216">
        <f t="shared" si="3"/>
        <v>8938778.9285714291</v>
      </c>
    </row>
    <row r="217" spans="1:8">
      <c r="A217" t="s">
        <v>70</v>
      </c>
      <c r="B217" t="s">
        <v>3252</v>
      </c>
      <c r="C217" t="s">
        <v>509</v>
      </c>
      <c r="D217" t="s">
        <v>510</v>
      </c>
      <c r="E217" t="s">
        <v>81</v>
      </c>
      <c r="F217">
        <v>0</v>
      </c>
      <c r="G217">
        <v>190186.78571428571</v>
      </c>
      <c r="H217">
        <f t="shared" si="3"/>
        <v>0</v>
      </c>
    </row>
    <row r="218" spans="1:8">
      <c r="A218" t="s">
        <v>70</v>
      </c>
      <c r="B218" t="s">
        <v>3252</v>
      </c>
      <c r="C218" t="s">
        <v>511</v>
      </c>
      <c r="D218" t="s">
        <v>512</v>
      </c>
      <c r="E218" t="s">
        <v>81</v>
      </c>
      <c r="F218">
        <v>2</v>
      </c>
      <c r="G218">
        <v>190186.78571428571</v>
      </c>
      <c r="H218">
        <f t="shared" si="3"/>
        <v>380373.57142857142</v>
      </c>
    </row>
    <row r="219" spans="1:8">
      <c r="A219" t="s">
        <v>70</v>
      </c>
      <c r="B219" t="s">
        <v>3252</v>
      </c>
      <c r="C219" t="s">
        <v>513</v>
      </c>
      <c r="D219" t="s">
        <v>514</v>
      </c>
      <c r="E219" t="s">
        <v>81</v>
      </c>
      <c r="F219">
        <v>229</v>
      </c>
      <c r="G219">
        <v>190186.78571428571</v>
      </c>
      <c r="H219">
        <f t="shared" si="3"/>
        <v>43552773.928571425</v>
      </c>
    </row>
    <row r="220" spans="1:8">
      <c r="A220" t="s">
        <v>70</v>
      </c>
      <c r="B220" t="s">
        <v>3252</v>
      </c>
      <c r="C220" t="s">
        <v>515</v>
      </c>
      <c r="D220" t="s">
        <v>516</v>
      </c>
      <c r="E220" t="s">
        <v>81</v>
      </c>
      <c r="F220">
        <v>3</v>
      </c>
      <c r="G220">
        <v>190186.78571428571</v>
      </c>
      <c r="H220">
        <f t="shared" si="3"/>
        <v>570560.35714285716</v>
      </c>
    </row>
    <row r="221" spans="1:8">
      <c r="A221" t="s">
        <v>70</v>
      </c>
      <c r="B221" t="s">
        <v>3252</v>
      </c>
      <c r="C221" t="s">
        <v>517</v>
      </c>
      <c r="D221" t="s">
        <v>518</v>
      </c>
      <c r="E221" t="s">
        <v>81</v>
      </c>
      <c r="F221">
        <v>136</v>
      </c>
      <c r="G221">
        <v>190186.78571428571</v>
      </c>
      <c r="H221">
        <f t="shared" si="3"/>
        <v>25865402.857142858</v>
      </c>
    </row>
    <row r="222" spans="1:8">
      <c r="A222" t="s">
        <v>70</v>
      </c>
      <c r="B222" t="s">
        <v>3252</v>
      </c>
      <c r="C222" t="s">
        <v>519</v>
      </c>
      <c r="D222" t="s">
        <v>520</v>
      </c>
      <c r="E222" t="s">
        <v>81</v>
      </c>
      <c r="F222">
        <v>23</v>
      </c>
      <c r="G222">
        <v>190186.78571428571</v>
      </c>
      <c r="H222">
        <f t="shared" si="3"/>
        <v>4374296.0714285709</v>
      </c>
    </row>
    <row r="223" spans="1:8">
      <c r="A223" t="s">
        <v>70</v>
      </c>
      <c r="B223" t="s">
        <v>3252</v>
      </c>
      <c r="C223" t="s">
        <v>521</v>
      </c>
      <c r="D223" t="s">
        <v>522</v>
      </c>
      <c r="E223" t="s">
        <v>81</v>
      </c>
      <c r="F223">
        <v>8</v>
      </c>
      <c r="G223">
        <v>190186.78571428571</v>
      </c>
      <c r="H223">
        <f t="shared" si="3"/>
        <v>1521494.2857142857</v>
      </c>
    </row>
    <row r="224" spans="1:8">
      <c r="A224" t="s">
        <v>70</v>
      </c>
      <c r="B224" t="s">
        <v>3252</v>
      </c>
      <c r="C224" t="s">
        <v>523</v>
      </c>
      <c r="D224" t="s">
        <v>524</v>
      </c>
      <c r="E224" t="s">
        <v>81</v>
      </c>
      <c r="F224">
        <v>25</v>
      </c>
      <c r="G224">
        <v>190186.78571428571</v>
      </c>
      <c r="H224">
        <f t="shared" si="3"/>
        <v>4754669.6428571427</v>
      </c>
    </row>
    <row r="225" spans="1:8">
      <c r="A225" t="s">
        <v>70</v>
      </c>
      <c r="B225" t="s">
        <v>3252</v>
      </c>
      <c r="C225" t="s">
        <v>525</v>
      </c>
      <c r="D225" t="s">
        <v>526</v>
      </c>
      <c r="E225" t="s">
        <v>81</v>
      </c>
      <c r="F225">
        <v>490</v>
      </c>
      <c r="G225">
        <v>190186.78571428571</v>
      </c>
      <c r="H225">
        <f t="shared" si="3"/>
        <v>93191525</v>
      </c>
    </row>
    <row r="226" spans="1:8">
      <c r="A226" t="s">
        <v>70</v>
      </c>
      <c r="B226" t="s">
        <v>3252</v>
      </c>
      <c r="C226" t="s">
        <v>527</v>
      </c>
      <c r="D226" t="s">
        <v>528</v>
      </c>
      <c r="E226" t="s">
        <v>81</v>
      </c>
      <c r="F226">
        <v>94</v>
      </c>
      <c r="G226">
        <v>190186.78571428571</v>
      </c>
      <c r="H226">
        <f t="shared" si="3"/>
        <v>17877557.857142858</v>
      </c>
    </row>
    <row r="227" spans="1:8">
      <c r="A227" t="s">
        <v>70</v>
      </c>
      <c r="B227" t="s">
        <v>3252</v>
      </c>
      <c r="C227" t="s">
        <v>529</v>
      </c>
      <c r="D227" t="s">
        <v>530</v>
      </c>
      <c r="E227" t="s">
        <v>81</v>
      </c>
      <c r="F227">
        <v>1</v>
      </c>
      <c r="G227">
        <v>190186.78571428571</v>
      </c>
      <c r="H227">
        <f t="shared" si="3"/>
        <v>190186.78571428571</v>
      </c>
    </row>
    <row r="228" spans="1:8">
      <c r="A228" t="s">
        <v>70</v>
      </c>
      <c r="B228" t="s">
        <v>3252</v>
      </c>
      <c r="C228" t="s">
        <v>531</v>
      </c>
      <c r="D228" t="s">
        <v>532</v>
      </c>
      <c r="E228" t="s">
        <v>81</v>
      </c>
      <c r="F228">
        <v>13</v>
      </c>
      <c r="G228">
        <v>190186.78571428571</v>
      </c>
      <c r="H228">
        <f t="shared" si="3"/>
        <v>2472428.2142857141</v>
      </c>
    </row>
    <row r="229" spans="1:8">
      <c r="A229" t="s">
        <v>70</v>
      </c>
      <c r="B229" t="s">
        <v>3252</v>
      </c>
      <c r="C229" t="s">
        <v>533</v>
      </c>
      <c r="D229" t="s">
        <v>534</v>
      </c>
      <c r="E229" t="s">
        <v>81</v>
      </c>
      <c r="F229">
        <v>0</v>
      </c>
      <c r="G229">
        <v>190186.78571428571</v>
      </c>
      <c r="H229">
        <f t="shared" si="3"/>
        <v>0</v>
      </c>
    </row>
    <row r="230" spans="1:8">
      <c r="A230" t="s">
        <v>70</v>
      </c>
      <c r="B230" t="s">
        <v>3252</v>
      </c>
      <c r="C230" t="s">
        <v>535</v>
      </c>
      <c r="D230" t="s">
        <v>536</v>
      </c>
      <c r="E230" t="s">
        <v>81</v>
      </c>
      <c r="F230">
        <v>5</v>
      </c>
      <c r="G230">
        <v>190186.78571428571</v>
      </c>
      <c r="H230">
        <f t="shared" si="3"/>
        <v>950933.92857142852</v>
      </c>
    </row>
    <row r="231" spans="1:8">
      <c r="A231" t="s">
        <v>70</v>
      </c>
      <c r="B231" t="s">
        <v>3252</v>
      </c>
      <c r="C231" t="s">
        <v>537</v>
      </c>
      <c r="D231" t="s">
        <v>538</v>
      </c>
      <c r="E231" t="s">
        <v>81</v>
      </c>
      <c r="F231">
        <v>5</v>
      </c>
      <c r="G231">
        <v>190186.78571428571</v>
      </c>
      <c r="H231">
        <f t="shared" si="3"/>
        <v>950933.92857142852</v>
      </c>
    </row>
    <row r="232" spans="1:8">
      <c r="A232" t="s">
        <v>70</v>
      </c>
      <c r="B232" t="s">
        <v>3252</v>
      </c>
      <c r="C232" t="s">
        <v>539</v>
      </c>
      <c r="D232" t="s">
        <v>540</v>
      </c>
      <c r="E232" t="s">
        <v>81</v>
      </c>
      <c r="F232">
        <v>724</v>
      </c>
      <c r="G232">
        <v>190186.78571428571</v>
      </c>
      <c r="H232">
        <f t="shared" si="3"/>
        <v>137695232.85714287</v>
      </c>
    </row>
    <row r="233" spans="1:8">
      <c r="A233" t="s">
        <v>70</v>
      </c>
      <c r="B233" t="s">
        <v>3252</v>
      </c>
      <c r="C233" t="s">
        <v>541</v>
      </c>
      <c r="D233" t="s">
        <v>542</v>
      </c>
      <c r="E233" t="s">
        <v>81</v>
      </c>
      <c r="F233">
        <v>0</v>
      </c>
      <c r="G233">
        <v>190186.78571428571</v>
      </c>
      <c r="H233">
        <f t="shared" si="3"/>
        <v>0</v>
      </c>
    </row>
    <row r="234" spans="1:8">
      <c r="A234" t="s">
        <v>70</v>
      </c>
      <c r="B234" t="s">
        <v>3252</v>
      </c>
      <c r="C234" t="s">
        <v>543</v>
      </c>
      <c r="D234" t="s">
        <v>544</v>
      </c>
      <c r="E234" t="s">
        <v>81</v>
      </c>
      <c r="F234">
        <v>204</v>
      </c>
      <c r="G234">
        <v>190186.78571428571</v>
      </c>
      <c r="H234">
        <f t="shared" si="3"/>
        <v>38798104.285714284</v>
      </c>
    </row>
    <row r="235" spans="1:8">
      <c r="A235" t="s">
        <v>70</v>
      </c>
      <c r="B235" t="s">
        <v>3252</v>
      </c>
      <c r="C235" t="s">
        <v>545</v>
      </c>
      <c r="D235" t="s">
        <v>546</v>
      </c>
      <c r="E235" t="s">
        <v>81</v>
      </c>
      <c r="F235">
        <v>0</v>
      </c>
      <c r="G235">
        <v>190186.78571428571</v>
      </c>
      <c r="H235">
        <f t="shared" si="3"/>
        <v>0</v>
      </c>
    </row>
    <row r="236" spans="1:8">
      <c r="A236" t="s">
        <v>70</v>
      </c>
      <c r="B236" t="s">
        <v>3252</v>
      </c>
      <c r="C236" t="s">
        <v>547</v>
      </c>
      <c r="D236" t="s">
        <v>548</v>
      </c>
      <c r="E236" t="s">
        <v>81</v>
      </c>
      <c r="F236">
        <v>100</v>
      </c>
      <c r="G236">
        <v>190186.78571428571</v>
      </c>
      <c r="H236">
        <f t="shared" si="3"/>
        <v>19018678.571428571</v>
      </c>
    </row>
    <row r="237" spans="1:8">
      <c r="A237" t="s">
        <v>71</v>
      </c>
      <c r="B237" t="s">
        <v>3253</v>
      </c>
      <c r="C237" t="s">
        <v>549</v>
      </c>
      <c r="D237" t="s">
        <v>550</v>
      </c>
      <c r="E237" t="s">
        <v>81</v>
      </c>
      <c r="F237">
        <v>87</v>
      </c>
      <c r="G237">
        <v>303894.23529411765</v>
      </c>
      <c r="H237">
        <f t="shared" si="3"/>
        <v>26438798.470588237</v>
      </c>
    </row>
    <row r="238" spans="1:8">
      <c r="A238" t="s">
        <v>71</v>
      </c>
      <c r="B238" t="s">
        <v>3253</v>
      </c>
      <c r="C238" t="s">
        <v>551</v>
      </c>
      <c r="D238" t="s">
        <v>552</v>
      </c>
      <c r="E238" t="s">
        <v>81</v>
      </c>
      <c r="F238">
        <v>618</v>
      </c>
      <c r="G238">
        <v>303894.23529411765</v>
      </c>
      <c r="H238">
        <f t="shared" si="3"/>
        <v>187806637.41176471</v>
      </c>
    </row>
    <row r="239" spans="1:8">
      <c r="A239" t="s">
        <v>71</v>
      </c>
      <c r="B239" t="s">
        <v>3253</v>
      </c>
      <c r="C239" t="s">
        <v>553</v>
      </c>
      <c r="D239" t="s">
        <v>554</v>
      </c>
      <c r="E239" t="s">
        <v>81</v>
      </c>
      <c r="F239">
        <v>108</v>
      </c>
      <c r="G239">
        <v>303894.23529411765</v>
      </c>
      <c r="H239">
        <f t="shared" si="3"/>
        <v>32820577.411764707</v>
      </c>
    </row>
    <row r="240" spans="1:8">
      <c r="A240" t="s">
        <v>71</v>
      </c>
      <c r="B240" t="s">
        <v>3253</v>
      </c>
      <c r="C240" t="s">
        <v>555</v>
      </c>
      <c r="D240" t="s">
        <v>556</v>
      </c>
      <c r="E240" t="s">
        <v>81</v>
      </c>
      <c r="F240">
        <v>92</v>
      </c>
      <c r="G240">
        <v>303894.23529411765</v>
      </c>
      <c r="H240">
        <f t="shared" si="3"/>
        <v>27958269.647058822</v>
      </c>
    </row>
    <row r="241" spans="1:8">
      <c r="A241" t="s">
        <v>71</v>
      </c>
      <c r="B241" t="s">
        <v>3253</v>
      </c>
      <c r="C241" t="s">
        <v>557</v>
      </c>
      <c r="D241" t="s">
        <v>558</v>
      </c>
      <c r="E241" t="s">
        <v>81</v>
      </c>
      <c r="F241">
        <v>1</v>
      </c>
      <c r="G241">
        <v>303894.23529411765</v>
      </c>
      <c r="H241">
        <f t="shared" si="3"/>
        <v>303894.23529411765</v>
      </c>
    </row>
    <row r="242" spans="1:8">
      <c r="A242" t="s">
        <v>71</v>
      </c>
      <c r="B242" t="s">
        <v>3253</v>
      </c>
      <c r="C242" t="s">
        <v>559</v>
      </c>
      <c r="D242" t="s">
        <v>560</v>
      </c>
      <c r="E242" t="s">
        <v>81</v>
      </c>
      <c r="F242">
        <v>3</v>
      </c>
      <c r="G242">
        <v>303894.23529411765</v>
      </c>
      <c r="H242">
        <f t="shared" si="3"/>
        <v>911682.70588235301</v>
      </c>
    </row>
    <row r="243" spans="1:8">
      <c r="A243" t="s">
        <v>71</v>
      </c>
      <c r="B243" t="s">
        <v>3253</v>
      </c>
      <c r="C243" t="s">
        <v>561</v>
      </c>
      <c r="D243" t="s">
        <v>562</v>
      </c>
      <c r="E243" t="s">
        <v>81</v>
      </c>
      <c r="F243">
        <v>148</v>
      </c>
      <c r="G243">
        <v>303894.23529411765</v>
      </c>
      <c r="H243">
        <f t="shared" si="3"/>
        <v>44976346.823529415</v>
      </c>
    </row>
    <row r="244" spans="1:8">
      <c r="A244" t="s">
        <v>71</v>
      </c>
      <c r="B244" t="s">
        <v>3253</v>
      </c>
      <c r="C244" t="s">
        <v>563</v>
      </c>
      <c r="D244" t="s">
        <v>564</v>
      </c>
      <c r="E244" t="s">
        <v>81</v>
      </c>
      <c r="F244">
        <v>42</v>
      </c>
      <c r="G244">
        <v>303894.23529411765</v>
      </c>
      <c r="H244">
        <f t="shared" si="3"/>
        <v>12763557.882352941</v>
      </c>
    </row>
    <row r="245" spans="1:8">
      <c r="A245" t="s">
        <v>71</v>
      </c>
      <c r="B245" t="s">
        <v>3253</v>
      </c>
      <c r="C245" t="s">
        <v>565</v>
      </c>
      <c r="D245" t="s">
        <v>566</v>
      </c>
      <c r="E245" t="s">
        <v>81</v>
      </c>
      <c r="F245">
        <v>100</v>
      </c>
      <c r="G245">
        <v>303894.23529411765</v>
      </c>
      <c r="H245">
        <f t="shared" si="3"/>
        <v>30389423.529411767</v>
      </c>
    </row>
    <row r="246" spans="1:8">
      <c r="A246" t="s">
        <v>71</v>
      </c>
      <c r="B246" t="s">
        <v>3253</v>
      </c>
      <c r="C246" t="s">
        <v>567</v>
      </c>
      <c r="D246" t="s">
        <v>568</v>
      </c>
      <c r="E246" t="s">
        <v>81</v>
      </c>
      <c r="F246">
        <v>0</v>
      </c>
      <c r="G246">
        <v>303894.23529411765</v>
      </c>
      <c r="H246">
        <f t="shared" si="3"/>
        <v>0</v>
      </c>
    </row>
    <row r="247" spans="1:8">
      <c r="A247" t="s">
        <v>71</v>
      </c>
      <c r="B247" t="s">
        <v>3253</v>
      </c>
      <c r="C247" t="s">
        <v>569</v>
      </c>
      <c r="D247" t="s">
        <v>570</v>
      </c>
      <c r="E247" t="s">
        <v>81</v>
      </c>
      <c r="F247">
        <v>471</v>
      </c>
      <c r="G247">
        <v>303894.23529411765</v>
      </c>
      <c r="H247">
        <f t="shared" si="3"/>
        <v>143134184.82352942</v>
      </c>
    </row>
    <row r="248" spans="1:8">
      <c r="A248" t="s">
        <v>71</v>
      </c>
      <c r="B248" t="s">
        <v>3253</v>
      </c>
      <c r="C248" t="s">
        <v>571</v>
      </c>
      <c r="D248" t="s">
        <v>572</v>
      </c>
      <c r="E248" t="s">
        <v>81</v>
      </c>
      <c r="F248">
        <v>1</v>
      </c>
      <c r="G248">
        <v>303894.23529411765</v>
      </c>
      <c r="H248">
        <f t="shared" si="3"/>
        <v>303894.23529411765</v>
      </c>
    </row>
    <row r="249" spans="1:8">
      <c r="A249" t="s">
        <v>71</v>
      </c>
      <c r="B249" t="s">
        <v>3253</v>
      </c>
      <c r="C249" t="s">
        <v>573</v>
      </c>
      <c r="D249" t="s">
        <v>574</v>
      </c>
      <c r="E249" t="s">
        <v>81</v>
      </c>
      <c r="F249">
        <v>70</v>
      </c>
      <c r="G249">
        <v>303894.23529411765</v>
      </c>
      <c r="H249">
        <f t="shared" si="3"/>
        <v>21272596.470588237</v>
      </c>
    </row>
    <row r="250" spans="1:8">
      <c r="A250" t="s">
        <v>71</v>
      </c>
      <c r="B250" t="s">
        <v>3253</v>
      </c>
      <c r="C250" t="s">
        <v>575</v>
      </c>
      <c r="D250" t="s">
        <v>576</v>
      </c>
      <c r="E250" t="s">
        <v>81</v>
      </c>
      <c r="F250">
        <v>4</v>
      </c>
      <c r="G250">
        <v>303894.23529411765</v>
      </c>
      <c r="H250">
        <f t="shared" si="3"/>
        <v>1215576.9411764706</v>
      </c>
    </row>
    <row r="251" spans="1:8">
      <c r="A251" t="s">
        <v>71</v>
      </c>
      <c r="B251" t="s">
        <v>3253</v>
      </c>
      <c r="C251" t="s">
        <v>577</v>
      </c>
      <c r="D251" t="s">
        <v>578</v>
      </c>
      <c r="E251" t="s">
        <v>81</v>
      </c>
      <c r="F251">
        <v>489</v>
      </c>
      <c r="G251">
        <v>303894.23529411765</v>
      </c>
      <c r="H251">
        <f t="shared" si="3"/>
        <v>148604281.05882353</v>
      </c>
    </row>
    <row r="252" spans="1:8">
      <c r="A252" t="s">
        <v>71</v>
      </c>
      <c r="B252" t="s">
        <v>3253</v>
      </c>
      <c r="C252" t="s">
        <v>579</v>
      </c>
      <c r="D252" t="s">
        <v>580</v>
      </c>
      <c r="E252" t="s">
        <v>81</v>
      </c>
      <c r="F252">
        <v>22</v>
      </c>
      <c r="G252">
        <v>303894.23529411765</v>
      </c>
      <c r="H252">
        <f t="shared" si="3"/>
        <v>6685673.176470588</v>
      </c>
    </row>
    <row r="253" spans="1:8">
      <c r="A253" t="s">
        <v>71</v>
      </c>
      <c r="B253" t="s">
        <v>3253</v>
      </c>
      <c r="C253" t="s">
        <v>581</v>
      </c>
      <c r="D253" t="s">
        <v>582</v>
      </c>
      <c r="E253" t="s">
        <v>81</v>
      </c>
      <c r="F253">
        <v>0</v>
      </c>
      <c r="G253">
        <v>303894.23529411765</v>
      </c>
      <c r="H253">
        <f t="shared" si="3"/>
        <v>0</v>
      </c>
    </row>
    <row r="254" spans="1:8">
      <c r="A254" t="s">
        <v>71</v>
      </c>
      <c r="B254" t="s">
        <v>3253</v>
      </c>
      <c r="C254" t="s">
        <v>583</v>
      </c>
      <c r="D254" t="s">
        <v>584</v>
      </c>
      <c r="E254" t="s">
        <v>81</v>
      </c>
      <c r="F254">
        <v>0</v>
      </c>
      <c r="G254">
        <v>303894.23529411765</v>
      </c>
      <c r="H254">
        <f t="shared" si="3"/>
        <v>0</v>
      </c>
    </row>
    <row r="255" spans="1:8">
      <c r="A255" t="s">
        <v>71</v>
      </c>
      <c r="B255" t="s">
        <v>3253</v>
      </c>
      <c r="C255" t="s">
        <v>585</v>
      </c>
      <c r="D255" t="s">
        <v>586</v>
      </c>
      <c r="E255" t="s">
        <v>81</v>
      </c>
      <c r="F255">
        <v>57</v>
      </c>
      <c r="G255">
        <v>303894.23529411765</v>
      </c>
      <c r="H255">
        <f t="shared" si="3"/>
        <v>17321971.411764707</v>
      </c>
    </row>
    <row r="256" spans="1:8">
      <c r="A256" t="s">
        <v>71</v>
      </c>
      <c r="B256" t="s">
        <v>3253</v>
      </c>
      <c r="C256" t="s">
        <v>587</v>
      </c>
      <c r="D256" t="s">
        <v>588</v>
      </c>
      <c r="E256" t="s">
        <v>81</v>
      </c>
      <c r="F256">
        <v>21</v>
      </c>
      <c r="G256">
        <v>303894.23529411765</v>
      </c>
      <c r="H256">
        <f t="shared" si="3"/>
        <v>6381778.9411764704</v>
      </c>
    </row>
    <row r="257" spans="1:8">
      <c r="A257" t="s">
        <v>71</v>
      </c>
      <c r="B257" t="s">
        <v>3253</v>
      </c>
      <c r="C257" t="s">
        <v>589</v>
      </c>
      <c r="D257" t="s">
        <v>590</v>
      </c>
      <c r="E257" t="s">
        <v>81</v>
      </c>
      <c r="F257">
        <v>0</v>
      </c>
      <c r="G257">
        <v>303894.23529411765</v>
      </c>
      <c r="H257">
        <f t="shared" si="3"/>
        <v>0</v>
      </c>
    </row>
    <row r="258" spans="1:8">
      <c r="A258" t="s">
        <v>71</v>
      </c>
      <c r="B258" t="s">
        <v>3253</v>
      </c>
      <c r="C258" t="s">
        <v>591</v>
      </c>
      <c r="D258" t="s">
        <v>592</v>
      </c>
      <c r="E258" t="s">
        <v>81</v>
      </c>
      <c r="F258">
        <v>0</v>
      </c>
      <c r="G258">
        <v>303894.23529411765</v>
      </c>
      <c r="H258">
        <f t="shared" si="3"/>
        <v>0</v>
      </c>
    </row>
    <row r="259" spans="1:8">
      <c r="A259" t="s">
        <v>71</v>
      </c>
      <c r="B259" t="s">
        <v>3253</v>
      </c>
      <c r="C259" t="s">
        <v>593</v>
      </c>
      <c r="D259" t="s">
        <v>594</v>
      </c>
      <c r="E259" t="s">
        <v>81</v>
      </c>
      <c r="F259">
        <v>0</v>
      </c>
      <c r="G259">
        <v>303894.23529411765</v>
      </c>
      <c r="H259">
        <f t="shared" ref="H259:H322" si="4">G259*F259</f>
        <v>0</v>
      </c>
    </row>
    <row r="260" spans="1:8">
      <c r="A260" t="s">
        <v>78</v>
      </c>
      <c r="B260" t="s">
        <v>3254</v>
      </c>
      <c r="C260" t="s">
        <v>595</v>
      </c>
      <c r="D260" t="s">
        <v>596</v>
      </c>
      <c r="E260" t="s">
        <v>81</v>
      </c>
      <c r="F260">
        <v>0</v>
      </c>
      <c r="G260">
        <v>372355.40909090912</v>
      </c>
      <c r="H260">
        <f t="shared" si="4"/>
        <v>0</v>
      </c>
    </row>
    <row r="261" spans="1:8">
      <c r="A261" t="s">
        <v>78</v>
      </c>
      <c r="B261" t="s">
        <v>3254</v>
      </c>
      <c r="C261" t="s">
        <v>597</v>
      </c>
      <c r="D261" t="s">
        <v>598</v>
      </c>
      <c r="E261" t="s">
        <v>81</v>
      </c>
      <c r="F261">
        <v>5</v>
      </c>
      <c r="G261">
        <v>372355.40909090912</v>
      </c>
      <c r="H261">
        <f t="shared" si="4"/>
        <v>1861777.0454545456</v>
      </c>
    </row>
    <row r="262" spans="1:8">
      <c r="A262" t="s">
        <v>78</v>
      </c>
      <c r="B262" t="s">
        <v>3254</v>
      </c>
      <c r="C262" t="s">
        <v>599</v>
      </c>
      <c r="D262" t="s">
        <v>600</v>
      </c>
      <c r="E262" t="s">
        <v>81</v>
      </c>
      <c r="F262">
        <v>2</v>
      </c>
      <c r="G262">
        <v>372355.40909090912</v>
      </c>
      <c r="H262">
        <f t="shared" si="4"/>
        <v>744710.81818181823</v>
      </c>
    </row>
    <row r="263" spans="1:8">
      <c r="A263" t="s">
        <v>78</v>
      </c>
      <c r="B263" t="s">
        <v>3254</v>
      </c>
      <c r="C263" t="s">
        <v>601</v>
      </c>
      <c r="D263" t="s">
        <v>602</v>
      </c>
      <c r="E263" t="s">
        <v>81</v>
      </c>
      <c r="F263">
        <v>2</v>
      </c>
      <c r="G263">
        <v>372355.40909090912</v>
      </c>
      <c r="H263">
        <f t="shared" si="4"/>
        <v>744710.81818181823</v>
      </c>
    </row>
    <row r="264" spans="1:8">
      <c r="A264" t="s">
        <v>78</v>
      </c>
      <c r="B264" t="s">
        <v>3254</v>
      </c>
      <c r="C264" t="s">
        <v>603</v>
      </c>
      <c r="D264" t="s">
        <v>604</v>
      </c>
      <c r="E264" t="s">
        <v>81</v>
      </c>
      <c r="F264">
        <v>8</v>
      </c>
      <c r="G264">
        <v>372355.40909090912</v>
      </c>
      <c r="H264">
        <f t="shared" si="4"/>
        <v>2978843.2727272729</v>
      </c>
    </row>
    <row r="265" spans="1:8">
      <c r="A265" t="s">
        <v>78</v>
      </c>
      <c r="B265" t="s">
        <v>3254</v>
      </c>
      <c r="C265" t="s">
        <v>605</v>
      </c>
      <c r="D265" t="s">
        <v>606</v>
      </c>
      <c r="E265" t="s">
        <v>81</v>
      </c>
      <c r="F265">
        <v>20</v>
      </c>
      <c r="G265">
        <v>372355.40909090912</v>
      </c>
      <c r="H265">
        <f t="shared" si="4"/>
        <v>7447108.1818181826</v>
      </c>
    </row>
    <row r="266" spans="1:8">
      <c r="A266" t="s">
        <v>78</v>
      </c>
      <c r="B266" t="s">
        <v>3254</v>
      </c>
      <c r="C266" t="s">
        <v>607</v>
      </c>
      <c r="D266" t="s">
        <v>608</v>
      </c>
      <c r="E266" t="s">
        <v>81</v>
      </c>
      <c r="F266">
        <v>22</v>
      </c>
      <c r="G266">
        <v>372355.40909090912</v>
      </c>
      <c r="H266">
        <f t="shared" si="4"/>
        <v>8191819.0000000009</v>
      </c>
    </row>
    <row r="267" spans="1:8">
      <c r="A267" t="s">
        <v>78</v>
      </c>
      <c r="B267" t="s">
        <v>3254</v>
      </c>
      <c r="C267" t="s">
        <v>609</v>
      </c>
      <c r="D267" t="s">
        <v>610</v>
      </c>
      <c r="E267" t="s">
        <v>81</v>
      </c>
      <c r="F267">
        <v>115</v>
      </c>
      <c r="G267">
        <v>372355.40909090912</v>
      </c>
      <c r="H267">
        <f t="shared" si="4"/>
        <v>42820872.045454547</v>
      </c>
    </row>
    <row r="268" spans="1:8">
      <c r="A268" t="s">
        <v>78</v>
      </c>
      <c r="B268" t="s">
        <v>3254</v>
      </c>
      <c r="C268" t="s">
        <v>611</v>
      </c>
      <c r="D268" t="s">
        <v>612</v>
      </c>
      <c r="E268" t="s">
        <v>81</v>
      </c>
      <c r="F268">
        <v>37</v>
      </c>
      <c r="G268">
        <v>372355.40909090912</v>
      </c>
      <c r="H268">
        <f t="shared" si="4"/>
        <v>13777150.136363637</v>
      </c>
    </row>
    <row r="269" spans="1:8">
      <c r="A269" t="s">
        <v>78</v>
      </c>
      <c r="B269" t="s">
        <v>3254</v>
      </c>
      <c r="C269" t="s">
        <v>613</v>
      </c>
      <c r="D269" t="s">
        <v>614</v>
      </c>
      <c r="E269" t="s">
        <v>81</v>
      </c>
      <c r="F269">
        <v>40</v>
      </c>
      <c r="G269">
        <v>372355.40909090912</v>
      </c>
      <c r="H269">
        <f t="shared" si="4"/>
        <v>14894216.363636365</v>
      </c>
    </row>
    <row r="270" spans="1:8">
      <c r="A270" t="s">
        <v>78</v>
      </c>
      <c r="B270" t="s">
        <v>3254</v>
      </c>
      <c r="C270" t="s">
        <v>615</v>
      </c>
      <c r="D270" t="s">
        <v>616</v>
      </c>
      <c r="E270" t="s">
        <v>81</v>
      </c>
      <c r="F270">
        <v>17</v>
      </c>
      <c r="G270">
        <v>372355.40909090912</v>
      </c>
      <c r="H270">
        <f t="shared" si="4"/>
        <v>6330041.9545454551</v>
      </c>
    </row>
    <row r="271" spans="1:8">
      <c r="A271" t="s">
        <v>78</v>
      </c>
      <c r="B271" t="s">
        <v>3254</v>
      </c>
      <c r="C271" t="s">
        <v>617</v>
      </c>
      <c r="D271" t="s">
        <v>618</v>
      </c>
      <c r="E271" t="s">
        <v>81</v>
      </c>
      <c r="F271">
        <v>22</v>
      </c>
      <c r="G271">
        <v>372355.40909090912</v>
      </c>
      <c r="H271">
        <f t="shared" si="4"/>
        <v>8191819.0000000009</v>
      </c>
    </row>
    <row r="272" spans="1:8">
      <c r="A272" t="s">
        <v>78</v>
      </c>
      <c r="B272" t="s">
        <v>3254</v>
      </c>
      <c r="C272" t="s">
        <v>619</v>
      </c>
      <c r="D272" t="s">
        <v>620</v>
      </c>
      <c r="E272" t="s">
        <v>81</v>
      </c>
      <c r="F272">
        <v>2</v>
      </c>
      <c r="G272">
        <v>372355.40909090912</v>
      </c>
      <c r="H272">
        <f t="shared" si="4"/>
        <v>744710.81818181823</v>
      </c>
    </row>
    <row r="273" spans="1:8">
      <c r="A273" t="s">
        <v>78</v>
      </c>
      <c r="B273" t="s">
        <v>3254</v>
      </c>
      <c r="C273" t="s">
        <v>621</v>
      </c>
      <c r="D273" t="s">
        <v>622</v>
      </c>
      <c r="E273" t="s">
        <v>81</v>
      </c>
      <c r="F273">
        <v>8</v>
      </c>
      <c r="G273">
        <v>372355.40909090912</v>
      </c>
      <c r="H273">
        <f t="shared" si="4"/>
        <v>2978843.2727272729</v>
      </c>
    </row>
    <row r="274" spans="1:8">
      <c r="A274" t="s">
        <v>78</v>
      </c>
      <c r="B274" t="s">
        <v>3254</v>
      </c>
      <c r="C274" t="s">
        <v>623</v>
      </c>
      <c r="D274" t="s">
        <v>624</v>
      </c>
      <c r="E274" t="s">
        <v>81</v>
      </c>
      <c r="F274">
        <v>2</v>
      </c>
      <c r="G274">
        <v>372355.40909090912</v>
      </c>
      <c r="H274">
        <f t="shared" si="4"/>
        <v>744710.81818181823</v>
      </c>
    </row>
    <row r="275" spans="1:8">
      <c r="A275" t="s">
        <v>78</v>
      </c>
      <c r="B275" t="s">
        <v>3254</v>
      </c>
      <c r="C275" t="s">
        <v>625</v>
      </c>
      <c r="D275" t="s">
        <v>626</v>
      </c>
      <c r="E275" t="s">
        <v>81</v>
      </c>
      <c r="F275">
        <v>8</v>
      </c>
      <c r="G275">
        <v>372355.40909090912</v>
      </c>
      <c r="H275">
        <f t="shared" si="4"/>
        <v>2978843.2727272729</v>
      </c>
    </row>
    <row r="276" spans="1:8">
      <c r="A276" t="s">
        <v>78</v>
      </c>
      <c r="B276" t="s">
        <v>3254</v>
      </c>
      <c r="C276" t="s">
        <v>627</v>
      </c>
      <c r="D276" t="s">
        <v>628</v>
      </c>
      <c r="E276" t="s">
        <v>81</v>
      </c>
      <c r="F276">
        <v>19</v>
      </c>
      <c r="G276">
        <v>372355.40909090912</v>
      </c>
      <c r="H276">
        <f t="shared" si="4"/>
        <v>7074752.7727272734</v>
      </c>
    </row>
    <row r="277" spans="1:8">
      <c r="A277" t="s">
        <v>78</v>
      </c>
      <c r="B277" t="s">
        <v>3254</v>
      </c>
      <c r="C277" t="s">
        <v>629</v>
      </c>
      <c r="D277" t="s">
        <v>630</v>
      </c>
      <c r="E277" t="s">
        <v>81</v>
      </c>
      <c r="F277">
        <v>80</v>
      </c>
      <c r="G277">
        <v>372355.40909090912</v>
      </c>
      <c r="H277">
        <f t="shared" si="4"/>
        <v>29788432.72727273</v>
      </c>
    </row>
    <row r="278" spans="1:8">
      <c r="A278" t="s">
        <v>78</v>
      </c>
      <c r="B278" t="s">
        <v>3254</v>
      </c>
      <c r="C278" t="s">
        <v>631</v>
      </c>
      <c r="D278" t="s">
        <v>632</v>
      </c>
      <c r="E278" t="s">
        <v>81</v>
      </c>
      <c r="F278">
        <v>8</v>
      </c>
      <c r="G278">
        <v>372355.40909090912</v>
      </c>
      <c r="H278">
        <f t="shared" si="4"/>
        <v>2978843.2727272729</v>
      </c>
    </row>
    <row r="279" spans="1:8">
      <c r="A279" t="s">
        <v>78</v>
      </c>
      <c r="B279" t="s">
        <v>3254</v>
      </c>
      <c r="C279" t="s">
        <v>633</v>
      </c>
      <c r="D279" t="s">
        <v>634</v>
      </c>
      <c r="E279" t="s">
        <v>81</v>
      </c>
      <c r="F279">
        <v>2</v>
      </c>
      <c r="G279">
        <v>372355.40909090912</v>
      </c>
      <c r="H279">
        <f t="shared" si="4"/>
        <v>744710.81818181823</v>
      </c>
    </row>
    <row r="280" spans="1:8">
      <c r="A280" t="s">
        <v>78</v>
      </c>
      <c r="B280" t="s">
        <v>3254</v>
      </c>
      <c r="C280" t="s">
        <v>635</v>
      </c>
      <c r="D280" t="s">
        <v>636</v>
      </c>
      <c r="E280" t="s">
        <v>81</v>
      </c>
      <c r="F280">
        <v>0</v>
      </c>
      <c r="G280">
        <v>372355.40909090912</v>
      </c>
      <c r="H280">
        <f t="shared" si="4"/>
        <v>0</v>
      </c>
    </row>
    <row r="281" spans="1:8">
      <c r="A281" t="s">
        <v>78</v>
      </c>
      <c r="B281" t="s">
        <v>3254</v>
      </c>
      <c r="C281" t="s">
        <v>637</v>
      </c>
      <c r="D281" t="s">
        <v>638</v>
      </c>
      <c r="E281" t="s">
        <v>81</v>
      </c>
      <c r="F281">
        <v>8</v>
      </c>
      <c r="G281">
        <v>372355.40909090912</v>
      </c>
      <c r="H281">
        <f t="shared" si="4"/>
        <v>2978843.2727272729</v>
      </c>
    </row>
    <row r="282" spans="1:8">
      <c r="A282" t="s">
        <v>78</v>
      </c>
      <c r="B282" t="s">
        <v>3254</v>
      </c>
      <c r="C282" t="s">
        <v>639</v>
      </c>
      <c r="D282" t="s">
        <v>640</v>
      </c>
      <c r="E282" t="s">
        <v>81</v>
      </c>
      <c r="F282">
        <v>0</v>
      </c>
      <c r="G282">
        <v>372355.40909090912</v>
      </c>
      <c r="H282">
        <f t="shared" si="4"/>
        <v>0</v>
      </c>
    </row>
    <row r="283" spans="1:8">
      <c r="A283" t="s">
        <v>78</v>
      </c>
      <c r="B283" t="s">
        <v>3254</v>
      </c>
      <c r="C283" t="s">
        <v>641</v>
      </c>
      <c r="D283" t="s">
        <v>642</v>
      </c>
      <c r="E283" t="s">
        <v>81</v>
      </c>
      <c r="F283">
        <v>0</v>
      </c>
      <c r="G283">
        <v>372355.40909090912</v>
      </c>
      <c r="H283">
        <f t="shared" si="4"/>
        <v>0</v>
      </c>
    </row>
    <row r="284" spans="1:8">
      <c r="A284" t="s">
        <v>78</v>
      </c>
      <c r="B284" t="s">
        <v>3254</v>
      </c>
      <c r="C284" t="s">
        <v>643</v>
      </c>
      <c r="D284" t="s">
        <v>644</v>
      </c>
      <c r="E284" t="s">
        <v>81</v>
      </c>
      <c r="F284">
        <v>0</v>
      </c>
      <c r="G284">
        <v>372355.40909090912</v>
      </c>
      <c r="H284">
        <f t="shared" si="4"/>
        <v>0</v>
      </c>
    </row>
    <row r="285" spans="1:8">
      <c r="A285" t="s">
        <v>78</v>
      </c>
      <c r="B285" t="s">
        <v>3254</v>
      </c>
      <c r="C285" t="s">
        <v>645</v>
      </c>
      <c r="D285" t="s">
        <v>646</v>
      </c>
      <c r="E285" t="s">
        <v>81</v>
      </c>
      <c r="F285">
        <v>0</v>
      </c>
      <c r="G285">
        <v>372355.40909090912</v>
      </c>
      <c r="H285">
        <f t="shared" si="4"/>
        <v>0</v>
      </c>
    </row>
    <row r="286" spans="1:8">
      <c r="A286" t="s">
        <v>78</v>
      </c>
      <c r="B286" t="s">
        <v>3254</v>
      </c>
      <c r="C286" t="s">
        <v>647</v>
      </c>
      <c r="D286" t="s">
        <v>648</v>
      </c>
      <c r="E286" t="s">
        <v>81</v>
      </c>
      <c r="F286">
        <v>0</v>
      </c>
      <c r="G286">
        <v>372355.40909090912</v>
      </c>
      <c r="H286">
        <f t="shared" si="4"/>
        <v>0</v>
      </c>
    </row>
    <row r="287" spans="1:8">
      <c r="A287" t="s">
        <v>78</v>
      </c>
      <c r="B287" t="s">
        <v>3254</v>
      </c>
      <c r="C287" t="s">
        <v>649</v>
      </c>
      <c r="D287" t="s">
        <v>650</v>
      </c>
      <c r="E287" t="s">
        <v>81</v>
      </c>
      <c r="F287">
        <v>0</v>
      </c>
      <c r="G287">
        <v>372355.40909090912</v>
      </c>
      <c r="H287">
        <f t="shared" si="4"/>
        <v>0</v>
      </c>
    </row>
    <row r="288" spans="1:8">
      <c r="A288" t="s">
        <v>78</v>
      </c>
      <c r="B288" t="s">
        <v>3254</v>
      </c>
      <c r="C288" t="s">
        <v>651</v>
      </c>
      <c r="D288" t="s">
        <v>652</v>
      </c>
      <c r="E288" t="s">
        <v>81</v>
      </c>
      <c r="F288">
        <v>0</v>
      </c>
      <c r="G288">
        <v>372355.40909090912</v>
      </c>
      <c r="H288">
        <f t="shared" si="4"/>
        <v>0</v>
      </c>
    </row>
    <row r="289" spans="1:8">
      <c r="A289" t="s">
        <v>78</v>
      </c>
      <c r="B289" t="s">
        <v>3254</v>
      </c>
      <c r="C289" t="s">
        <v>653</v>
      </c>
      <c r="D289" t="s">
        <v>654</v>
      </c>
      <c r="E289" t="s">
        <v>81</v>
      </c>
      <c r="F289">
        <v>18</v>
      </c>
      <c r="G289">
        <v>372355.40909090912</v>
      </c>
      <c r="H289">
        <f t="shared" si="4"/>
        <v>6702397.3636363642</v>
      </c>
    </row>
    <row r="290" spans="1:8">
      <c r="A290" t="s">
        <v>78</v>
      </c>
      <c r="B290" t="s">
        <v>3254</v>
      </c>
      <c r="C290" t="s">
        <v>655</v>
      </c>
      <c r="D290" t="s">
        <v>656</v>
      </c>
      <c r="E290" t="s">
        <v>81</v>
      </c>
      <c r="F290">
        <v>0</v>
      </c>
      <c r="G290">
        <v>372355.40909090912</v>
      </c>
      <c r="H290">
        <f t="shared" si="4"/>
        <v>0</v>
      </c>
    </row>
    <row r="291" spans="1:8">
      <c r="A291" t="s">
        <v>78</v>
      </c>
      <c r="B291" t="s">
        <v>3254</v>
      </c>
      <c r="C291" t="s">
        <v>657</v>
      </c>
      <c r="D291" t="s">
        <v>658</v>
      </c>
      <c r="E291" t="s">
        <v>81</v>
      </c>
      <c r="F291">
        <v>0</v>
      </c>
      <c r="G291">
        <v>372355.40909090912</v>
      </c>
      <c r="H291">
        <f t="shared" si="4"/>
        <v>0</v>
      </c>
    </row>
    <row r="292" spans="1:8">
      <c r="A292" t="s">
        <v>78</v>
      </c>
      <c r="B292" t="s">
        <v>3254</v>
      </c>
      <c r="C292" t="s">
        <v>659</v>
      </c>
      <c r="D292" t="s">
        <v>660</v>
      </c>
      <c r="E292" t="s">
        <v>81</v>
      </c>
      <c r="F292">
        <v>0</v>
      </c>
      <c r="G292">
        <v>372355.40909090912</v>
      </c>
      <c r="H292">
        <f t="shared" si="4"/>
        <v>0</v>
      </c>
    </row>
    <row r="293" spans="1:8">
      <c r="A293" t="s">
        <v>78</v>
      </c>
      <c r="B293" t="s">
        <v>3254</v>
      </c>
      <c r="C293" t="s">
        <v>661</v>
      </c>
      <c r="D293" t="s">
        <v>662</v>
      </c>
      <c r="E293" t="s">
        <v>81</v>
      </c>
      <c r="F293">
        <v>250</v>
      </c>
      <c r="G293">
        <v>372355.40909090912</v>
      </c>
      <c r="H293">
        <f t="shared" si="4"/>
        <v>93088852.272727281</v>
      </c>
    </row>
    <row r="294" spans="1:8">
      <c r="A294" t="s">
        <v>78</v>
      </c>
      <c r="B294" t="s">
        <v>3254</v>
      </c>
      <c r="C294" t="s">
        <v>663</v>
      </c>
      <c r="D294" t="s">
        <v>664</v>
      </c>
      <c r="E294" t="s">
        <v>81</v>
      </c>
      <c r="F294">
        <v>100</v>
      </c>
      <c r="G294">
        <v>372355.40909090912</v>
      </c>
      <c r="H294">
        <f t="shared" si="4"/>
        <v>37235540.909090914</v>
      </c>
    </row>
    <row r="295" spans="1:8">
      <c r="A295" t="s">
        <v>78</v>
      </c>
      <c r="B295" t="s">
        <v>3254</v>
      </c>
      <c r="C295" t="s">
        <v>665</v>
      </c>
      <c r="D295" t="s">
        <v>666</v>
      </c>
      <c r="E295" t="s">
        <v>81</v>
      </c>
      <c r="F295">
        <v>100</v>
      </c>
      <c r="G295">
        <v>372355.40909090912</v>
      </c>
      <c r="H295">
        <f t="shared" si="4"/>
        <v>37235540.909090914</v>
      </c>
    </row>
    <row r="296" spans="1:8">
      <c r="A296" t="s">
        <v>78</v>
      </c>
      <c r="B296" t="s">
        <v>3254</v>
      </c>
      <c r="C296" t="s">
        <v>667</v>
      </c>
      <c r="D296" t="s">
        <v>668</v>
      </c>
      <c r="E296" t="s">
        <v>81</v>
      </c>
      <c r="F296">
        <v>100</v>
      </c>
      <c r="G296">
        <v>372355.40909090912</v>
      </c>
      <c r="H296">
        <f t="shared" si="4"/>
        <v>37235540.909090914</v>
      </c>
    </row>
    <row r="297" spans="1:8">
      <c r="A297" t="s">
        <v>78</v>
      </c>
      <c r="B297" t="s">
        <v>3254</v>
      </c>
      <c r="C297" t="s">
        <v>669</v>
      </c>
      <c r="D297" t="s">
        <v>670</v>
      </c>
      <c r="E297" t="s">
        <v>81</v>
      </c>
      <c r="F297">
        <v>100</v>
      </c>
      <c r="G297">
        <v>372355.40909090912</v>
      </c>
      <c r="H297">
        <f t="shared" si="4"/>
        <v>37235540.909090914</v>
      </c>
    </row>
    <row r="298" spans="1:8">
      <c r="A298" t="s">
        <v>78</v>
      </c>
      <c r="B298" t="s">
        <v>3254</v>
      </c>
      <c r="C298" t="s">
        <v>671</v>
      </c>
      <c r="D298" t="s">
        <v>672</v>
      </c>
      <c r="E298" t="s">
        <v>81</v>
      </c>
      <c r="F298">
        <v>250</v>
      </c>
      <c r="G298">
        <v>372355.40909090912</v>
      </c>
      <c r="H298">
        <f t="shared" si="4"/>
        <v>93088852.272727281</v>
      </c>
    </row>
    <row r="299" spans="1:8">
      <c r="A299" t="s">
        <v>3255</v>
      </c>
      <c r="B299" t="s">
        <v>3256</v>
      </c>
      <c r="C299" t="s">
        <v>673</v>
      </c>
      <c r="D299" t="s">
        <v>674</v>
      </c>
      <c r="E299" t="s">
        <v>81</v>
      </c>
      <c r="F299">
        <v>0</v>
      </c>
      <c r="G299">
        <v>353822.90909090912</v>
      </c>
      <c r="H299">
        <f t="shared" si="4"/>
        <v>0</v>
      </c>
    </row>
    <row r="300" spans="1:8">
      <c r="A300" t="s">
        <v>3255</v>
      </c>
      <c r="B300" t="s">
        <v>3256</v>
      </c>
      <c r="C300" t="s">
        <v>675</v>
      </c>
      <c r="D300" t="s">
        <v>676</v>
      </c>
      <c r="E300" t="s">
        <v>81</v>
      </c>
      <c r="F300">
        <v>0</v>
      </c>
      <c r="G300">
        <v>353822.90909090912</v>
      </c>
      <c r="H300">
        <f t="shared" si="4"/>
        <v>0</v>
      </c>
    </row>
    <row r="301" spans="1:8">
      <c r="A301" t="s">
        <v>3255</v>
      </c>
      <c r="B301" t="s">
        <v>3256</v>
      </c>
      <c r="C301" t="s">
        <v>677</v>
      </c>
      <c r="D301" t="s">
        <v>678</v>
      </c>
      <c r="E301" t="s">
        <v>81</v>
      </c>
      <c r="F301">
        <v>0</v>
      </c>
      <c r="G301">
        <v>353822.90909090912</v>
      </c>
      <c r="H301">
        <f t="shared" si="4"/>
        <v>0</v>
      </c>
    </row>
    <row r="302" spans="1:8">
      <c r="A302" t="s">
        <v>3255</v>
      </c>
      <c r="B302" t="s">
        <v>3256</v>
      </c>
      <c r="C302" t="s">
        <v>679</v>
      </c>
      <c r="D302" t="s">
        <v>680</v>
      </c>
      <c r="E302" t="s">
        <v>81</v>
      </c>
      <c r="F302">
        <v>0</v>
      </c>
      <c r="G302">
        <v>353822.90909090912</v>
      </c>
      <c r="H302">
        <f t="shared" si="4"/>
        <v>0</v>
      </c>
    </row>
    <row r="303" spans="1:8">
      <c r="A303" t="s">
        <v>3255</v>
      </c>
      <c r="B303" t="s">
        <v>3256</v>
      </c>
      <c r="C303" t="s">
        <v>681</v>
      </c>
      <c r="D303" t="s">
        <v>682</v>
      </c>
      <c r="E303" t="s">
        <v>81</v>
      </c>
      <c r="F303">
        <v>0</v>
      </c>
      <c r="G303">
        <v>353822.90909090912</v>
      </c>
      <c r="H303">
        <f t="shared" si="4"/>
        <v>0</v>
      </c>
    </row>
    <row r="304" spans="1:8">
      <c r="A304" t="s">
        <v>3255</v>
      </c>
      <c r="B304" t="s">
        <v>3256</v>
      </c>
      <c r="C304" t="s">
        <v>683</v>
      </c>
      <c r="D304" t="s">
        <v>684</v>
      </c>
      <c r="E304" t="s">
        <v>81</v>
      </c>
      <c r="F304">
        <v>0</v>
      </c>
      <c r="G304">
        <v>353822.90909090912</v>
      </c>
      <c r="H304">
        <f t="shared" si="4"/>
        <v>0</v>
      </c>
    </row>
    <row r="305" spans="1:8">
      <c r="A305" t="s">
        <v>3255</v>
      </c>
      <c r="B305" t="s">
        <v>3256</v>
      </c>
      <c r="C305" t="s">
        <v>685</v>
      </c>
      <c r="D305" t="s">
        <v>686</v>
      </c>
      <c r="E305" t="s">
        <v>81</v>
      </c>
      <c r="F305">
        <v>0</v>
      </c>
      <c r="G305">
        <v>353822.90909090912</v>
      </c>
      <c r="H305">
        <f t="shared" si="4"/>
        <v>0</v>
      </c>
    </row>
    <row r="306" spans="1:8">
      <c r="A306" t="s">
        <v>3255</v>
      </c>
      <c r="B306" t="s">
        <v>3256</v>
      </c>
      <c r="C306" t="s">
        <v>687</v>
      </c>
      <c r="D306" t="s">
        <v>688</v>
      </c>
      <c r="E306" t="s">
        <v>81</v>
      </c>
      <c r="F306">
        <v>0</v>
      </c>
      <c r="G306">
        <v>353822.90909090912</v>
      </c>
      <c r="H306">
        <f t="shared" si="4"/>
        <v>0</v>
      </c>
    </row>
    <row r="307" spans="1:8">
      <c r="A307" t="s">
        <v>3255</v>
      </c>
      <c r="B307" t="s">
        <v>3256</v>
      </c>
      <c r="C307" t="s">
        <v>689</v>
      </c>
      <c r="D307" t="s">
        <v>690</v>
      </c>
      <c r="E307" t="s">
        <v>81</v>
      </c>
      <c r="F307">
        <v>0</v>
      </c>
      <c r="G307">
        <v>353822.90909090912</v>
      </c>
      <c r="H307">
        <f t="shared" si="4"/>
        <v>0</v>
      </c>
    </row>
    <row r="308" spans="1:8">
      <c r="A308" t="s">
        <v>3255</v>
      </c>
      <c r="B308" t="s">
        <v>3256</v>
      </c>
      <c r="C308" t="s">
        <v>691</v>
      </c>
      <c r="D308" t="s">
        <v>692</v>
      </c>
      <c r="E308" t="s">
        <v>81</v>
      </c>
      <c r="F308">
        <v>0</v>
      </c>
      <c r="G308">
        <v>353822.90909090912</v>
      </c>
      <c r="H308">
        <f t="shared" si="4"/>
        <v>0</v>
      </c>
    </row>
    <row r="309" spans="1:8">
      <c r="A309" t="s">
        <v>3255</v>
      </c>
      <c r="B309" t="s">
        <v>3256</v>
      </c>
      <c r="C309" t="s">
        <v>693</v>
      </c>
      <c r="D309" t="s">
        <v>694</v>
      </c>
      <c r="E309" t="s">
        <v>81</v>
      </c>
      <c r="F309">
        <v>0</v>
      </c>
      <c r="G309">
        <v>353822.90909090912</v>
      </c>
      <c r="H309">
        <f t="shared" si="4"/>
        <v>0</v>
      </c>
    </row>
    <row r="310" spans="1:8">
      <c r="A310" t="s">
        <v>3255</v>
      </c>
      <c r="B310" t="s">
        <v>3256</v>
      </c>
      <c r="C310" t="s">
        <v>695</v>
      </c>
      <c r="D310" t="s">
        <v>696</v>
      </c>
      <c r="E310" t="s">
        <v>81</v>
      </c>
      <c r="F310">
        <v>0</v>
      </c>
      <c r="G310">
        <v>353822.90909090912</v>
      </c>
      <c r="H310">
        <f t="shared" si="4"/>
        <v>0</v>
      </c>
    </row>
    <row r="311" spans="1:8">
      <c r="A311" t="s">
        <v>3255</v>
      </c>
      <c r="B311" t="s">
        <v>3256</v>
      </c>
      <c r="C311" t="s">
        <v>697</v>
      </c>
      <c r="D311" t="s">
        <v>698</v>
      </c>
      <c r="E311" t="s">
        <v>81</v>
      </c>
      <c r="F311">
        <v>0</v>
      </c>
      <c r="G311">
        <v>353822.90909090912</v>
      </c>
      <c r="H311">
        <f t="shared" si="4"/>
        <v>0</v>
      </c>
    </row>
    <row r="312" spans="1:8">
      <c r="A312" t="s">
        <v>3255</v>
      </c>
      <c r="B312" t="s">
        <v>3256</v>
      </c>
      <c r="C312" t="s">
        <v>699</v>
      </c>
      <c r="D312" t="s">
        <v>700</v>
      </c>
      <c r="E312" t="s">
        <v>81</v>
      </c>
      <c r="F312">
        <v>0</v>
      </c>
      <c r="G312">
        <v>353822.90909090912</v>
      </c>
      <c r="H312">
        <f t="shared" si="4"/>
        <v>0</v>
      </c>
    </row>
    <row r="313" spans="1:8">
      <c r="A313" t="s">
        <v>3255</v>
      </c>
      <c r="B313" t="s">
        <v>3256</v>
      </c>
      <c r="C313" t="s">
        <v>701</v>
      </c>
      <c r="D313" t="s">
        <v>702</v>
      </c>
      <c r="E313" t="s">
        <v>81</v>
      </c>
      <c r="F313">
        <v>0</v>
      </c>
      <c r="G313">
        <v>353822.90909090912</v>
      </c>
      <c r="H313">
        <f t="shared" si="4"/>
        <v>0</v>
      </c>
    </row>
    <row r="314" spans="1:8">
      <c r="A314" t="s">
        <v>3255</v>
      </c>
      <c r="B314" t="s">
        <v>3256</v>
      </c>
      <c r="C314" t="s">
        <v>703</v>
      </c>
      <c r="D314" t="s">
        <v>704</v>
      </c>
      <c r="E314" t="s">
        <v>81</v>
      </c>
      <c r="F314">
        <v>0</v>
      </c>
      <c r="G314">
        <v>353822.90909090912</v>
      </c>
      <c r="H314">
        <f t="shared" si="4"/>
        <v>0</v>
      </c>
    </row>
    <row r="315" spans="1:8">
      <c r="A315" t="s">
        <v>3255</v>
      </c>
      <c r="B315" t="s">
        <v>3256</v>
      </c>
      <c r="C315" t="s">
        <v>705</v>
      </c>
      <c r="D315" t="s">
        <v>706</v>
      </c>
      <c r="E315" t="s">
        <v>81</v>
      </c>
      <c r="F315">
        <v>0</v>
      </c>
      <c r="G315">
        <v>353822.90909090912</v>
      </c>
      <c r="H315">
        <f t="shared" si="4"/>
        <v>0</v>
      </c>
    </row>
    <row r="316" spans="1:8">
      <c r="A316" t="s">
        <v>3255</v>
      </c>
      <c r="B316" t="s">
        <v>3256</v>
      </c>
      <c r="C316" t="s">
        <v>707</v>
      </c>
      <c r="D316" t="s">
        <v>708</v>
      </c>
      <c r="E316" t="s">
        <v>81</v>
      </c>
      <c r="F316">
        <v>0</v>
      </c>
      <c r="G316">
        <v>353822.90909090912</v>
      </c>
      <c r="H316">
        <f t="shared" si="4"/>
        <v>0</v>
      </c>
    </row>
    <row r="317" spans="1:8">
      <c r="A317" t="s">
        <v>3255</v>
      </c>
      <c r="B317" t="s">
        <v>3256</v>
      </c>
      <c r="C317" t="s">
        <v>709</v>
      </c>
      <c r="D317" t="s">
        <v>710</v>
      </c>
      <c r="E317" t="s">
        <v>81</v>
      </c>
      <c r="F317">
        <v>0</v>
      </c>
      <c r="G317">
        <v>353822.90909090912</v>
      </c>
      <c r="H317">
        <f t="shared" si="4"/>
        <v>0</v>
      </c>
    </row>
    <row r="318" spans="1:8">
      <c r="A318" t="s">
        <v>3255</v>
      </c>
      <c r="B318" t="s">
        <v>3256</v>
      </c>
      <c r="C318" t="s">
        <v>711</v>
      </c>
      <c r="D318" t="s">
        <v>712</v>
      </c>
      <c r="E318" t="s">
        <v>81</v>
      </c>
      <c r="F318">
        <v>0</v>
      </c>
      <c r="G318">
        <v>353822.90909090912</v>
      </c>
      <c r="H318">
        <f t="shared" si="4"/>
        <v>0</v>
      </c>
    </row>
    <row r="319" spans="1:8">
      <c r="A319" t="s">
        <v>3255</v>
      </c>
      <c r="B319" t="s">
        <v>3256</v>
      </c>
      <c r="C319" t="s">
        <v>713</v>
      </c>
      <c r="D319" t="s">
        <v>714</v>
      </c>
      <c r="E319" t="s">
        <v>81</v>
      </c>
      <c r="F319">
        <v>0</v>
      </c>
      <c r="G319">
        <v>353822.90909090912</v>
      </c>
      <c r="H319">
        <f t="shared" si="4"/>
        <v>0</v>
      </c>
    </row>
    <row r="320" spans="1:8">
      <c r="A320" t="s">
        <v>3255</v>
      </c>
      <c r="B320" t="s">
        <v>3256</v>
      </c>
      <c r="C320" t="s">
        <v>715</v>
      </c>
      <c r="D320" t="s">
        <v>716</v>
      </c>
      <c r="E320" t="s">
        <v>81</v>
      </c>
      <c r="F320">
        <v>0</v>
      </c>
      <c r="G320">
        <v>353822.90909090912</v>
      </c>
      <c r="H320">
        <f t="shared" si="4"/>
        <v>0</v>
      </c>
    </row>
    <row r="321" spans="1:8">
      <c r="A321" t="s">
        <v>3255</v>
      </c>
      <c r="B321" t="s">
        <v>3256</v>
      </c>
      <c r="C321" t="s">
        <v>717</v>
      </c>
      <c r="D321" t="s">
        <v>718</v>
      </c>
      <c r="E321" t="s">
        <v>81</v>
      </c>
      <c r="F321">
        <v>0</v>
      </c>
      <c r="G321">
        <v>353822.90909090912</v>
      </c>
      <c r="H321">
        <f t="shared" si="4"/>
        <v>0</v>
      </c>
    </row>
    <row r="322" spans="1:8">
      <c r="A322" t="s">
        <v>3255</v>
      </c>
      <c r="B322" t="s">
        <v>3256</v>
      </c>
      <c r="C322" t="s">
        <v>719</v>
      </c>
      <c r="D322" t="s">
        <v>720</v>
      </c>
      <c r="E322" t="s">
        <v>81</v>
      </c>
      <c r="F322">
        <v>0</v>
      </c>
      <c r="G322">
        <v>353822.90909090912</v>
      </c>
      <c r="H322">
        <f t="shared" si="4"/>
        <v>0</v>
      </c>
    </row>
    <row r="323" spans="1:8">
      <c r="A323" t="s">
        <v>3255</v>
      </c>
      <c r="B323" t="s">
        <v>3256</v>
      </c>
      <c r="C323" t="s">
        <v>721</v>
      </c>
      <c r="D323" t="s">
        <v>722</v>
      </c>
      <c r="E323" t="s">
        <v>81</v>
      </c>
      <c r="F323">
        <v>0</v>
      </c>
      <c r="G323">
        <v>353822.90909090912</v>
      </c>
      <c r="H323">
        <f t="shared" ref="H323:H386" si="5">G323*F323</f>
        <v>0</v>
      </c>
    </row>
    <row r="324" spans="1:8">
      <c r="A324" t="s">
        <v>3255</v>
      </c>
      <c r="B324" t="s">
        <v>3256</v>
      </c>
      <c r="C324" t="s">
        <v>723</v>
      </c>
      <c r="D324" t="s">
        <v>724</v>
      </c>
      <c r="E324" t="s">
        <v>81</v>
      </c>
      <c r="F324">
        <v>0</v>
      </c>
      <c r="G324">
        <v>353822.90909090912</v>
      </c>
      <c r="H324">
        <f t="shared" si="5"/>
        <v>0</v>
      </c>
    </row>
    <row r="325" spans="1:8">
      <c r="A325" t="s">
        <v>3255</v>
      </c>
      <c r="B325" t="s">
        <v>3256</v>
      </c>
      <c r="C325" t="s">
        <v>725</v>
      </c>
      <c r="D325" t="s">
        <v>726</v>
      </c>
      <c r="E325" t="s">
        <v>81</v>
      </c>
      <c r="F325">
        <v>0</v>
      </c>
      <c r="G325">
        <v>353822.90909090912</v>
      </c>
      <c r="H325">
        <f t="shared" si="5"/>
        <v>0</v>
      </c>
    </row>
    <row r="326" spans="1:8">
      <c r="A326" t="s">
        <v>3255</v>
      </c>
      <c r="B326" t="s">
        <v>3256</v>
      </c>
      <c r="C326" t="s">
        <v>727</v>
      </c>
      <c r="D326" t="s">
        <v>728</v>
      </c>
      <c r="E326" t="s">
        <v>81</v>
      </c>
      <c r="F326">
        <v>0</v>
      </c>
      <c r="G326">
        <v>353822.90909090912</v>
      </c>
      <c r="H326">
        <f t="shared" si="5"/>
        <v>0</v>
      </c>
    </row>
    <row r="327" spans="1:8">
      <c r="A327" t="s">
        <v>3255</v>
      </c>
      <c r="B327" t="s">
        <v>3256</v>
      </c>
      <c r="C327" t="s">
        <v>729</v>
      </c>
      <c r="D327" t="s">
        <v>730</v>
      </c>
      <c r="E327" t="s">
        <v>81</v>
      </c>
      <c r="F327">
        <v>0</v>
      </c>
      <c r="G327">
        <v>353822.90909090912</v>
      </c>
      <c r="H327">
        <f t="shared" si="5"/>
        <v>0</v>
      </c>
    </row>
    <row r="328" spans="1:8">
      <c r="A328" t="s">
        <v>3255</v>
      </c>
      <c r="B328" t="s">
        <v>3256</v>
      </c>
      <c r="C328" t="s">
        <v>731</v>
      </c>
      <c r="D328" t="s">
        <v>732</v>
      </c>
      <c r="E328" t="s">
        <v>81</v>
      </c>
      <c r="F328">
        <v>0</v>
      </c>
      <c r="G328">
        <v>353822.90909090912</v>
      </c>
      <c r="H328">
        <f t="shared" si="5"/>
        <v>0</v>
      </c>
    </row>
    <row r="329" spans="1:8">
      <c r="A329" t="s">
        <v>3255</v>
      </c>
      <c r="B329" t="s">
        <v>3256</v>
      </c>
      <c r="C329" t="s">
        <v>733</v>
      </c>
      <c r="D329" t="s">
        <v>734</v>
      </c>
      <c r="E329" t="s">
        <v>81</v>
      </c>
      <c r="F329">
        <v>0</v>
      </c>
      <c r="G329">
        <v>353822.90909090912</v>
      </c>
      <c r="H329">
        <f t="shared" si="5"/>
        <v>0</v>
      </c>
    </row>
    <row r="330" spans="1:8">
      <c r="A330" t="s">
        <v>3255</v>
      </c>
      <c r="B330" t="s">
        <v>3256</v>
      </c>
      <c r="C330" t="s">
        <v>735</v>
      </c>
      <c r="D330" t="s">
        <v>736</v>
      </c>
      <c r="E330" t="s">
        <v>81</v>
      </c>
      <c r="F330">
        <v>0</v>
      </c>
      <c r="G330">
        <v>353822.90909090912</v>
      </c>
      <c r="H330">
        <f t="shared" si="5"/>
        <v>0</v>
      </c>
    </row>
    <row r="331" spans="1:8">
      <c r="A331" t="s">
        <v>3255</v>
      </c>
      <c r="B331" t="s">
        <v>3256</v>
      </c>
      <c r="C331" t="s">
        <v>737</v>
      </c>
      <c r="D331" t="s">
        <v>738</v>
      </c>
      <c r="E331" t="s">
        <v>81</v>
      </c>
      <c r="F331">
        <v>0</v>
      </c>
      <c r="G331">
        <v>353822.90909090912</v>
      </c>
      <c r="H331">
        <f t="shared" si="5"/>
        <v>0</v>
      </c>
    </row>
    <row r="332" spans="1:8">
      <c r="A332" t="s">
        <v>3255</v>
      </c>
      <c r="B332" t="s">
        <v>3256</v>
      </c>
      <c r="C332" t="s">
        <v>739</v>
      </c>
      <c r="D332" t="s">
        <v>740</v>
      </c>
      <c r="E332" t="s">
        <v>81</v>
      </c>
      <c r="F332">
        <v>0</v>
      </c>
      <c r="G332">
        <v>353822.90909090912</v>
      </c>
      <c r="H332">
        <f t="shared" si="5"/>
        <v>0</v>
      </c>
    </row>
    <row r="333" spans="1:8">
      <c r="A333" t="s">
        <v>3255</v>
      </c>
      <c r="B333" t="s">
        <v>3256</v>
      </c>
      <c r="C333" t="s">
        <v>741</v>
      </c>
      <c r="D333" t="s">
        <v>742</v>
      </c>
      <c r="E333" t="s">
        <v>81</v>
      </c>
      <c r="F333">
        <v>0</v>
      </c>
      <c r="G333">
        <v>353822.90909090912</v>
      </c>
      <c r="H333">
        <f t="shared" si="5"/>
        <v>0</v>
      </c>
    </row>
    <row r="334" spans="1:8">
      <c r="A334" t="s">
        <v>3255</v>
      </c>
      <c r="B334" t="s">
        <v>3256</v>
      </c>
      <c r="C334" t="s">
        <v>743</v>
      </c>
      <c r="D334" t="s">
        <v>744</v>
      </c>
      <c r="E334" t="s">
        <v>81</v>
      </c>
      <c r="F334">
        <v>0</v>
      </c>
      <c r="G334">
        <v>353822.90909090912</v>
      </c>
      <c r="H334">
        <f t="shared" si="5"/>
        <v>0</v>
      </c>
    </row>
    <row r="335" spans="1:8">
      <c r="A335" t="s">
        <v>3255</v>
      </c>
      <c r="B335" t="s">
        <v>3256</v>
      </c>
      <c r="C335" t="s">
        <v>745</v>
      </c>
      <c r="D335" t="s">
        <v>746</v>
      </c>
      <c r="E335" t="s">
        <v>81</v>
      </c>
      <c r="F335">
        <v>0</v>
      </c>
      <c r="G335">
        <v>353822.90909090912</v>
      </c>
      <c r="H335">
        <f t="shared" si="5"/>
        <v>0</v>
      </c>
    </row>
    <row r="336" spans="1:8">
      <c r="A336" t="s">
        <v>3255</v>
      </c>
      <c r="B336" t="s">
        <v>3256</v>
      </c>
      <c r="C336" t="s">
        <v>747</v>
      </c>
      <c r="D336" t="s">
        <v>748</v>
      </c>
      <c r="E336" t="s">
        <v>81</v>
      </c>
      <c r="F336">
        <v>0</v>
      </c>
      <c r="G336">
        <v>353822.90909090912</v>
      </c>
      <c r="H336">
        <f t="shared" si="5"/>
        <v>0</v>
      </c>
    </row>
    <row r="337" spans="1:8">
      <c r="A337" t="s">
        <v>3255</v>
      </c>
      <c r="B337" t="s">
        <v>3256</v>
      </c>
      <c r="C337" t="s">
        <v>749</v>
      </c>
      <c r="D337" t="s">
        <v>750</v>
      </c>
      <c r="E337" t="s">
        <v>81</v>
      </c>
      <c r="F337">
        <v>0</v>
      </c>
      <c r="G337">
        <v>353822.90909090912</v>
      </c>
      <c r="H337">
        <f t="shared" si="5"/>
        <v>0</v>
      </c>
    </row>
    <row r="338" spans="1:8">
      <c r="A338" t="s">
        <v>3255</v>
      </c>
      <c r="B338" t="s">
        <v>3256</v>
      </c>
      <c r="C338" t="s">
        <v>751</v>
      </c>
      <c r="D338" t="s">
        <v>752</v>
      </c>
      <c r="E338" t="s">
        <v>81</v>
      </c>
      <c r="F338">
        <v>0</v>
      </c>
      <c r="G338">
        <v>353822.90909090912</v>
      </c>
      <c r="H338">
        <f t="shared" si="5"/>
        <v>0</v>
      </c>
    </row>
    <row r="339" spans="1:8">
      <c r="A339" t="s">
        <v>3255</v>
      </c>
      <c r="B339" t="s">
        <v>3256</v>
      </c>
      <c r="C339" t="s">
        <v>753</v>
      </c>
      <c r="D339" t="s">
        <v>754</v>
      </c>
      <c r="E339" t="s">
        <v>81</v>
      </c>
      <c r="F339">
        <v>0</v>
      </c>
      <c r="G339">
        <v>353822.90909090912</v>
      </c>
      <c r="H339">
        <f t="shared" si="5"/>
        <v>0</v>
      </c>
    </row>
    <row r="340" spans="1:8">
      <c r="A340" t="s">
        <v>3255</v>
      </c>
      <c r="B340" t="s">
        <v>3256</v>
      </c>
      <c r="C340" t="s">
        <v>755</v>
      </c>
      <c r="D340" t="s">
        <v>756</v>
      </c>
      <c r="E340" t="s">
        <v>81</v>
      </c>
      <c r="F340">
        <v>0</v>
      </c>
      <c r="G340">
        <v>353822.90909090912</v>
      </c>
      <c r="H340">
        <f t="shared" si="5"/>
        <v>0</v>
      </c>
    </row>
    <row r="341" spans="1:8">
      <c r="A341" t="s">
        <v>3255</v>
      </c>
      <c r="B341" t="s">
        <v>3256</v>
      </c>
      <c r="C341" t="s">
        <v>757</v>
      </c>
      <c r="D341" t="s">
        <v>758</v>
      </c>
      <c r="E341" t="s">
        <v>81</v>
      </c>
      <c r="F341">
        <v>0</v>
      </c>
      <c r="G341">
        <v>353822.90909090912</v>
      </c>
      <c r="H341">
        <f t="shared" si="5"/>
        <v>0</v>
      </c>
    </row>
    <row r="342" spans="1:8">
      <c r="A342" t="s">
        <v>3255</v>
      </c>
      <c r="B342" t="s">
        <v>3256</v>
      </c>
      <c r="C342" t="s">
        <v>759</v>
      </c>
      <c r="D342" t="s">
        <v>760</v>
      </c>
      <c r="E342" t="s">
        <v>81</v>
      </c>
      <c r="F342">
        <v>0</v>
      </c>
      <c r="G342">
        <v>353822.90909090912</v>
      </c>
      <c r="H342">
        <f t="shared" si="5"/>
        <v>0</v>
      </c>
    </row>
    <row r="343" spans="1:8">
      <c r="A343" t="s">
        <v>3255</v>
      </c>
      <c r="B343" t="s">
        <v>3256</v>
      </c>
      <c r="C343" t="s">
        <v>761</v>
      </c>
      <c r="D343" t="s">
        <v>762</v>
      </c>
      <c r="E343" t="s">
        <v>81</v>
      </c>
      <c r="F343">
        <v>0</v>
      </c>
      <c r="G343">
        <v>353822.90909090912</v>
      </c>
      <c r="H343">
        <f t="shared" si="5"/>
        <v>0</v>
      </c>
    </row>
    <row r="344" spans="1:8">
      <c r="A344" t="s">
        <v>3255</v>
      </c>
      <c r="B344" t="s">
        <v>3256</v>
      </c>
      <c r="C344" t="s">
        <v>763</v>
      </c>
      <c r="D344" t="s">
        <v>764</v>
      </c>
      <c r="E344" t="s">
        <v>81</v>
      </c>
      <c r="F344">
        <v>0</v>
      </c>
      <c r="G344">
        <v>353822.90909090912</v>
      </c>
      <c r="H344">
        <f t="shared" si="5"/>
        <v>0</v>
      </c>
    </row>
    <row r="345" spans="1:8">
      <c r="A345" t="s">
        <v>3255</v>
      </c>
      <c r="B345" t="s">
        <v>3256</v>
      </c>
      <c r="C345" t="s">
        <v>765</v>
      </c>
      <c r="D345" t="s">
        <v>766</v>
      </c>
      <c r="E345" t="s">
        <v>81</v>
      </c>
      <c r="F345">
        <v>0</v>
      </c>
      <c r="G345">
        <v>353822.90909090912</v>
      </c>
      <c r="H345">
        <f t="shared" si="5"/>
        <v>0</v>
      </c>
    </row>
    <row r="346" spans="1:8">
      <c r="A346" t="s">
        <v>3255</v>
      </c>
      <c r="B346" t="s">
        <v>3256</v>
      </c>
      <c r="C346" t="s">
        <v>767</v>
      </c>
      <c r="D346" t="s">
        <v>768</v>
      </c>
      <c r="E346" t="s">
        <v>81</v>
      </c>
      <c r="F346">
        <v>0</v>
      </c>
      <c r="G346">
        <v>353822.90909090912</v>
      </c>
      <c r="H346">
        <f t="shared" si="5"/>
        <v>0</v>
      </c>
    </row>
    <row r="347" spans="1:8">
      <c r="A347" t="s">
        <v>3255</v>
      </c>
      <c r="B347" t="s">
        <v>3256</v>
      </c>
      <c r="C347" t="s">
        <v>769</v>
      </c>
      <c r="D347" t="s">
        <v>770</v>
      </c>
      <c r="E347" t="s">
        <v>81</v>
      </c>
      <c r="F347">
        <v>0</v>
      </c>
      <c r="G347">
        <v>353822.90909090912</v>
      </c>
      <c r="H347">
        <f t="shared" si="5"/>
        <v>0</v>
      </c>
    </row>
    <row r="348" spans="1:8">
      <c r="A348" t="s">
        <v>3255</v>
      </c>
      <c r="B348" t="s">
        <v>3256</v>
      </c>
      <c r="C348" t="s">
        <v>771</v>
      </c>
      <c r="D348" t="s">
        <v>772</v>
      </c>
      <c r="E348" t="s">
        <v>81</v>
      </c>
      <c r="F348">
        <v>0</v>
      </c>
      <c r="G348">
        <v>353822.90909090912</v>
      </c>
      <c r="H348">
        <f t="shared" si="5"/>
        <v>0</v>
      </c>
    </row>
    <row r="349" spans="1:8">
      <c r="A349" t="s">
        <v>3255</v>
      </c>
      <c r="B349" t="s">
        <v>3256</v>
      </c>
      <c r="C349" t="s">
        <v>773</v>
      </c>
      <c r="D349" t="s">
        <v>774</v>
      </c>
      <c r="E349" t="s">
        <v>81</v>
      </c>
      <c r="F349">
        <v>0</v>
      </c>
      <c r="G349">
        <v>353822.90909090912</v>
      </c>
      <c r="H349">
        <f t="shared" si="5"/>
        <v>0</v>
      </c>
    </row>
    <row r="350" spans="1:8">
      <c r="A350" t="s">
        <v>3255</v>
      </c>
      <c r="B350" t="s">
        <v>3256</v>
      </c>
      <c r="C350" t="s">
        <v>775</v>
      </c>
      <c r="D350" t="s">
        <v>776</v>
      </c>
      <c r="E350" t="s">
        <v>81</v>
      </c>
      <c r="F350">
        <v>0</v>
      </c>
      <c r="G350">
        <v>353822.90909090912</v>
      </c>
      <c r="H350">
        <f t="shared" si="5"/>
        <v>0</v>
      </c>
    </row>
    <row r="351" spans="1:8">
      <c r="A351" t="s">
        <v>3255</v>
      </c>
      <c r="B351" t="s">
        <v>3256</v>
      </c>
      <c r="C351" t="s">
        <v>777</v>
      </c>
      <c r="D351" t="s">
        <v>778</v>
      </c>
      <c r="E351" t="s">
        <v>81</v>
      </c>
      <c r="F351">
        <v>0</v>
      </c>
      <c r="G351">
        <v>353822.90909090912</v>
      </c>
      <c r="H351">
        <f t="shared" si="5"/>
        <v>0</v>
      </c>
    </row>
    <row r="352" spans="1:8">
      <c r="A352" t="s">
        <v>3255</v>
      </c>
      <c r="B352" t="s">
        <v>3256</v>
      </c>
      <c r="C352" t="s">
        <v>779</v>
      </c>
      <c r="D352" t="s">
        <v>780</v>
      </c>
      <c r="E352" t="s">
        <v>81</v>
      </c>
      <c r="F352">
        <v>0</v>
      </c>
      <c r="G352">
        <v>353822.90909090912</v>
      </c>
      <c r="H352">
        <f t="shared" si="5"/>
        <v>0</v>
      </c>
    </row>
    <row r="353" spans="1:8">
      <c r="A353" t="s">
        <v>3255</v>
      </c>
      <c r="B353" t="s">
        <v>3256</v>
      </c>
      <c r="C353" t="s">
        <v>781</v>
      </c>
      <c r="D353" t="s">
        <v>782</v>
      </c>
      <c r="E353" t="s">
        <v>81</v>
      </c>
      <c r="F353">
        <v>0</v>
      </c>
      <c r="G353">
        <v>353822.90909090912</v>
      </c>
      <c r="H353">
        <f t="shared" si="5"/>
        <v>0</v>
      </c>
    </row>
    <row r="354" spans="1:8">
      <c r="A354" t="s">
        <v>3255</v>
      </c>
      <c r="B354" t="s">
        <v>3256</v>
      </c>
      <c r="C354" t="s">
        <v>783</v>
      </c>
      <c r="D354" t="s">
        <v>784</v>
      </c>
      <c r="E354" t="s">
        <v>81</v>
      </c>
      <c r="F354">
        <v>0</v>
      </c>
      <c r="G354">
        <v>353822.90909090912</v>
      </c>
      <c r="H354">
        <f t="shared" si="5"/>
        <v>0</v>
      </c>
    </row>
    <row r="355" spans="1:8">
      <c r="A355" t="s">
        <v>3255</v>
      </c>
      <c r="B355" t="s">
        <v>3256</v>
      </c>
      <c r="C355" t="s">
        <v>785</v>
      </c>
      <c r="D355" t="s">
        <v>786</v>
      </c>
      <c r="E355" t="s">
        <v>81</v>
      </c>
      <c r="F355">
        <v>0</v>
      </c>
      <c r="G355">
        <v>353822.90909090912</v>
      </c>
      <c r="H355">
        <f t="shared" si="5"/>
        <v>0</v>
      </c>
    </row>
    <row r="356" spans="1:8">
      <c r="A356" t="s">
        <v>3255</v>
      </c>
      <c r="B356" t="s">
        <v>3256</v>
      </c>
      <c r="C356" t="s">
        <v>787</v>
      </c>
      <c r="D356" t="s">
        <v>788</v>
      </c>
      <c r="E356" t="s">
        <v>81</v>
      </c>
      <c r="F356">
        <v>0</v>
      </c>
      <c r="G356">
        <v>353822.90909090912</v>
      </c>
      <c r="H356">
        <f t="shared" si="5"/>
        <v>0</v>
      </c>
    </row>
    <row r="357" spans="1:8">
      <c r="A357" t="s">
        <v>3255</v>
      </c>
      <c r="B357" t="s">
        <v>3256</v>
      </c>
      <c r="C357" t="s">
        <v>789</v>
      </c>
      <c r="D357" t="s">
        <v>790</v>
      </c>
      <c r="E357" t="s">
        <v>81</v>
      </c>
      <c r="F357">
        <v>0</v>
      </c>
      <c r="G357">
        <v>353822.90909090912</v>
      </c>
      <c r="H357">
        <f t="shared" si="5"/>
        <v>0</v>
      </c>
    </row>
    <row r="358" spans="1:8">
      <c r="A358" t="s">
        <v>3255</v>
      </c>
      <c r="B358" t="s">
        <v>3256</v>
      </c>
      <c r="C358" t="s">
        <v>791</v>
      </c>
      <c r="D358" t="s">
        <v>792</v>
      </c>
      <c r="E358" t="s">
        <v>81</v>
      </c>
      <c r="F358">
        <v>0</v>
      </c>
      <c r="G358">
        <v>353822.90909090912</v>
      </c>
      <c r="H358">
        <f t="shared" si="5"/>
        <v>0</v>
      </c>
    </row>
    <row r="359" spans="1:8">
      <c r="A359" t="s">
        <v>3255</v>
      </c>
      <c r="B359" t="s">
        <v>3256</v>
      </c>
      <c r="C359" t="s">
        <v>793</v>
      </c>
      <c r="D359" t="s">
        <v>794</v>
      </c>
      <c r="E359" t="s">
        <v>81</v>
      </c>
      <c r="F359">
        <v>0</v>
      </c>
      <c r="G359">
        <v>353822.90909090912</v>
      </c>
      <c r="H359">
        <f t="shared" si="5"/>
        <v>0</v>
      </c>
    </row>
    <row r="360" spans="1:8">
      <c r="A360" t="s">
        <v>3255</v>
      </c>
      <c r="B360" t="s">
        <v>3256</v>
      </c>
      <c r="C360" t="s">
        <v>795</v>
      </c>
      <c r="D360" t="s">
        <v>796</v>
      </c>
      <c r="E360" t="s">
        <v>81</v>
      </c>
      <c r="F360">
        <v>0</v>
      </c>
      <c r="G360">
        <v>353822.90909090912</v>
      </c>
      <c r="H360">
        <f t="shared" si="5"/>
        <v>0</v>
      </c>
    </row>
    <row r="361" spans="1:8">
      <c r="A361" t="s">
        <v>3255</v>
      </c>
      <c r="B361" t="s">
        <v>3256</v>
      </c>
      <c r="C361" t="s">
        <v>797</v>
      </c>
      <c r="D361" t="s">
        <v>798</v>
      </c>
      <c r="E361" t="s">
        <v>81</v>
      </c>
      <c r="F361">
        <v>0</v>
      </c>
      <c r="G361">
        <v>353822.90909090912</v>
      </c>
      <c r="H361">
        <f t="shared" si="5"/>
        <v>0</v>
      </c>
    </row>
    <row r="362" spans="1:8">
      <c r="A362" t="s">
        <v>3255</v>
      </c>
      <c r="B362" t="s">
        <v>3256</v>
      </c>
      <c r="C362" t="s">
        <v>799</v>
      </c>
      <c r="D362" t="s">
        <v>800</v>
      </c>
      <c r="E362" t="s">
        <v>81</v>
      </c>
      <c r="F362">
        <v>0</v>
      </c>
      <c r="G362">
        <v>353822.90909090912</v>
      </c>
      <c r="H362">
        <f t="shared" si="5"/>
        <v>0</v>
      </c>
    </row>
    <row r="363" spans="1:8">
      <c r="A363" t="s">
        <v>3255</v>
      </c>
      <c r="B363" t="s">
        <v>3256</v>
      </c>
      <c r="C363" t="s">
        <v>801</v>
      </c>
      <c r="D363" t="s">
        <v>802</v>
      </c>
      <c r="E363" t="s">
        <v>81</v>
      </c>
      <c r="F363">
        <v>0</v>
      </c>
      <c r="G363">
        <v>353822.90909090912</v>
      </c>
      <c r="H363">
        <f t="shared" si="5"/>
        <v>0</v>
      </c>
    </row>
    <row r="364" spans="1:8">
      <c r="A364" t="s">
        <v>3255</v>
      </c>
      <c r="B364" t="s">
        <v>3256</v>
      </c>
      <c r="C364" t="s">
        <v>803</v>
      </c>
      <c r="D364" t="s">
        <v>804</v>
      </c>
      <c r="E364" t="s">
        <v>81</v>
      </c>
      <c r="F364">
        <v>0</v>
      </c>
      <c r="G364">
        <v>353822.90909090912</v>
      </c>
      <c r="H364">
        <f t="shared" si="5"/>
        <v>0</v>
      </c>
    </row>
    <row r="365" spans="1:8">
      <c r="A365" t="s">
        <v>3255</v>
      </c>
      <c r="B365" t="s">
        <v>3256</v>
      </c>
      <c r="C365" t="s">
        <v>805</v>
      </c>
      <c r="D365" t="s">
        <v>806</v>
      </c>
      <c r="E365" t="s">
        <v>81</v>
      </c>
      <c r="F365">
        <v>0</v>
      </c>
      <c r="G365">
        <v>353822.90909090912</v>
      </c>
      <c r="H365">
        <f t="shared" si="5"/>
        <v>0</v>
      </c>
    </row>
    <row r="366" spans="1:8">
      <c r="A366" t="s">
        <v>3255</v>
      </c>
      <c r="B366" t="s">
        <v>3256</v>
      </c>
      <c r="C366" t="s">
        <v>807</v>
      </c>
      <c r="D366" t="s">
        <v>808</v>
      </c>
      <c r="E366" t="s">
        <v>81</v>
      </c>
      <c r="F366">
        <v>0</v>
      </c>
      <c r="G366">
        <v>353822.90909090912</v>
      </c>
      <c r="H366">
        <f t="shared" si="5"/>
        <v>0</v>
      </c>
    </row>
    <row r="367" spans="1:8">
      <c r="A367" t="s">
        <v>3255</v>
      </c>
      <c r="B367" t="s">
        <v>3256</v>
      </c>
      <c r="C367" t="s">
        <v>809</v>
      </c>
      <c r="D367" t="s">
        <v>810</v>
      </c>
      <c r="E367" t="s">
        <v>81</v>
      </c>
      <c r="F367">
        <v>0</v>
      </c>
      <c r="G367">
        <v>353822.90909090912</v>
      </c>
      <c r="H367">
        <f t="shared" si="5"/>
        <v>0</v>
      </c>
    </row>
    <row r="368" spans="1:8">
      <c r="A368" t="s">
        <v>3255</v>
      </c>
      <c r="B368" t="s">
        <v>3256</v>
      </c>
      <c r="C368" t="s">
        <v>811</v>
      </c>
      <c r="D368" t="s">
        <v>812</v>
      </c>
      <c r="E368" t="s">
        <v>81</v>
      </c>
      <c r="F368">
        <v>0</v>
      </c>
      <c r="G368">
        <v>353822.90909090912</v>
      </c>
      <c r="H368">
        <f t="shared" si="5"/>
        <v>0</v>
      </c>
    </row>
    <row r="369" spans="1:8">
      <c r="A369" t="s">
        <v>3255</v>
      </c>
      <c r="B369" t="s">
        <v>3256</v>
      </c>
      <c r="C369" t="s">
        <v>813</v>
      </c>
      <c r="D369" t="s">
        <v>814</v>
      </c>
      <c r="E369" t="s">
        <v>81</v>
      </c>
      <c r="F369">
        <v>0</v>
      </c>
      <c r="G369">
        <v>353822.90909090912</v>
      </c>
      <c r="H369">
        <f t="shared" si="5"/>
        <v>0</v>
      </c>
    </row>
    <row r="370" spans="1:8">
      <c r="A370" t="s">
        <v>3257</v>
      </c>
      <c r="B370" t="s">
        <v>3258</v>
      </c>
      <c r="C370" t="s">
        <v>815</v>
      </c>
      <c r="D370" t="s">
        <v>816</v>
      </c>
      <c r="E370" t="s">
        <v>81</v>
      </c>
      <c r="F370">
        <v>0</v>
      </c>
      <c r="G370">
        <v>0</v>
      </c>
      <c r="H370">
        <f t="shared" si="5"/>
        <v>0</v>
      </c>
    </row>
    <row r="371" spans="1:8">
      <c r="A371" t="s">
        <v>78</v>
      </c>
      <c r="B371" t="s">
        <v>3259</v>
      </c>
      <c r="C371" t="s">
        <v>817</v>
      </c>
      <c r="D371" t="s">
        <v>818</v>
      </c>
      <c r="E371" t="s">
        <v>81</v>
      </c>
      <c r="F371">
        <v>1</v>
      </c>
      <c r="G371">
        <v>759679.5</v>
      </c>
      <c r="H371">
        <f t="shared" si="5"/>
        <v>759679.5</v>
      </c>
    </row>
    <row r="372" spans="1:8">
      <c r="A372" t="s">
        <v>78</v>
      </c>
      <c r="B372" t="s">
        <v>3259</v>
      </c>
      <c r="C372" t="s">
        <v>819</v>
      </c>
      <c r="D372" t="s">
        <v>820</v>
      </c>
      <c r="E372" t="s">
        <v>81</v>
      </c>
      <c r="F372">
        <v>16</v>
      </c>
      <c r="G372">
        <v>759679.5</v>
      </c>
      <c r="H372">
        <f t="shared" si="5"/>
        <v>12154872</v>
      </c>
    </row>
    <row r="373" spans="1:8">
      <c r="A373" t="s">
        <v>78</v>
      </c>
      <c r="B373" t="s">
        <v>3259</v>
      </c>
      <c r="C373" t="s">
        <v>821</v>
      </c>
      <c r="D373" t="s">
        <v>822</v>
      </c>
      <c r="E373" t="s">
        <v>81</v>
      </c>
      <c r="F373">
        <v>5</v>
      </c>
      <c r="G373">
        <v>759679.5</v>
      </c>
      <c r="H373">
        <f t="shared" si="5"/>
        <v>3798397.5</v>
      </c>
    </row>
    <row r="374" spans="1:8">
      <c r="A374" t="s">
        <v>78</v>
      </c>
      <c r="B374" t="s">
        <v>3259</v>
      </c>
      <c r="C374" t="s">
        <v>823</v>
      </c>
      <c r="D374" t="s">
        <v>824</v>
      </c>
      <c r="E374" t="s">
        <v>81</v>
      </c>
      <c r="F374">
        <v>9</v>
      </c>
      <c r="G374">
        <v>759679.5</v>
      </c>
      <c r="H374">
        <f t="shared" si="5"/>
        <v>6837115.5</v>
      </c>
    </row>
    <row r="375" spans="1:8">
      <c r="A375" t="s">
        <v>78</v>
      </c>
      <c r="B375" t="s">
        <v>3259</v>
      </c>
      <c r="C375" t="s">
        <v>825</v>
      </c>
      <c r="D375" t="s">
        <v>826</v>
      </c>
      <c r="E375" t="s">
        <v>81</v>
      </c>
      <c r="F375">
        <v>0</v>
      </c>
      <c r="G375">
        <v>759679.5</v>
      </c>
      <c r="H375">
        <f t="shared" si="5"/>
        <v>0</v>
      </c>
    </row>
    <row r="376" spans="1:8">
      <c r="A376" t="s">
        <v>70</v>
      </c>
      <c r="B376" t="s">
        <v>3260</v>
      </c>
      <c r="C376" t="s">
        <v>827</v>
      </c>
      <c r="D376" t="s">
        <v>828</v>
      </c>
      <c r="E376" t="s">
        <v>81</v>
      </c>
      <c r="F376">
        <v>0</v>
      </c>
      <c r="G376">
        <v>211868.14285714287</v>
      </c>
      <c r="H376">
        <f t="shared" si="5"/>
        <v>0</v>
      </c>
    </row>
    <row r="377" spans="1:8">
      <c r="A377" t="s">
        <v>70</v>
      </c>
      <c r="B377" t="s">
        <v>3260</v>
      </c>
      <c r="C377" t="s">
        <v>829</v>
      </c>
      <c r="D377" t="s">
        <v>830</v>
      </c>
      <c r="E377" t="s">
        <v>81</v>
      </c>
      <c r="F377">
        <v>0</v>
      </c>
      <c r="G377">
        <v>211868.14285714287</v>
      </c>
      <c r="H377">
        <f t="shared" si="5"/>
        <v>0</v>
      </c>
    </row>
    <row r="378" spans="1:8">
      <c r="A378" t="s">
        <v>70</v>
      </c>
      <c r="B378" t="s">
        <v>3260</v>
      </c>
      <c r="C378" t="s">
        <v>831</v>
      </c>
      <c r="D378" t="s">
        <v>832</v>
      </c>
      <c r="E378" t="s">
        <v>81</v>
      </c>
      <c r="F378">
        <v>10</v>
      </c>
      <c r="G378">
        <v>211868.14285714287</v>
      </c>
      <c r="H378">
        <f t="shared" si="5"/>
        <v>2118681.4285714286</v>
      </c>
    </row>
    <row r="379" spans="1:8">
      <c r="A379" t="s">
        <v>70</v>
      </c>
      <c r="B379" t="s">
        <v>3260</v>
      </c>
      <c r="C379" t="s">
        <v>833</v>
      </c>
      <c r="D379" t="s">
        <v>834</v>
      </c>
      <c r="E379" t="s">
        <v>81</v>
      </c>
      <c r="F379">
        <v>0</v>
      </c>
      <c r="G379">
        <v>211868.14285714287</v>
      </c>
      <c r="H379">
        <f t="shared" si="5"/>
        <v>0</v>
      </c>
    </row>
    <row r="380" spans="1:8">
      <c r="A380" t="s">
        <v>70</v>
      </c>
      <c r="B380" t="s">
        <v>3260</v>
      </c>
      <c r="C380" t="s">
        <v>835</v>
      </c>
      <c r="D380" t="s">
        <v>836</v>
      </c>
      <c r="E380" t="s">
        <v>81</v>
      </c>
      <c r="F380">
        <v>138</v>
      </c>
      <c r="G380">
        <v>211868.14285714287</v>
      </c>
      <c r="H380">
        <f t="shared" si="5"/>
        <v>29237803.714285716</v>
      </c>
    </row>
    <row r="381" spans="1:8">
      <c r="A381" t="s">
        <v>70</v>
      </c>
      <c r="B381" t="s">
        <v>3260</v>
      </c>
      <c r="C381" t="s">
        <v>837</v>
      </c>
      <c r="D381" t="s">
        <v>838</v>
      </c>
      <c r="E381" t="s">
        <v>81</v>
      </c>
      <c r="F381">
        <v>0</v>
      </c>
      <c r="G381">
        <v>211868.14285714287</v>
      </c>
      <c r="H381">
        <f t="shared" si="5"/>
        <v>0</v>
      </c>
    </row>
    <row r="382" spans="1:8">
      <c r="A382" t="s">
        <v>70</v>
      </c>
      <c r="B382" t="s">
        <v>3260</v>
      </c>
      <c r="C382" t="s">
        <v>839</v>
      </c>
      <c r="D382" t="s">
        <v>840</v>
      </c>
      <c r="E382" t="s">
        <v>81</v>
      </c>
      <c r="F382">
        <v>20</v>
      </c>
      <c r="G382">
        <v>211868.14285714287</v>
      </c>
      <c r="H382">
        <f t="shared" si="5"/>
        <v>4237362.8571428573</v>
      </c>
    </row>
    <row r="383" spans="1:8">
      <c r="A383" t="s">
        <v>70</v>
      </c>
      <c r="B383" t="s">
        <v>3260</v>
      </c>
      <c r="C383" t="s">
        <v>841</v>
      </c>
      <c r="D383" t="s">
        <v>842</v>
      </c>
      <c r="E383" t="s">
        <v>81</v>
      </c>
      <c r="F383">
        <v>43</v>
      </c>
      <c r="G383">
        <v>211868.14285714287</v>
      </c>
      <c r="H383">
        <f t="shared" si="5"/>
        <v>9110330.1428571437</v>
      </c>
    </row>
    <row r="384" spans="1:8">
      <c r="A384" t="s">
        <v>70</v>
      </c>
      <c r="B384" t="s">
        <v>3260</v>
      </c>
      <c r="C384" t="s">
        <v>843</v>
      </c>
      <c r="D384" t="s">
        <v>844</v>
      </c>
      <c r="E384" t="s">
        <v>81</v>
      </c>
      <c r="F384">
        <v>29</v>
      </c>
      <c r="G384">
        <v>211868.14285714287</v>
      </c>
      <c r="H384">
        <f t="shared" si="5"/>
        <v>6144176.1428571437</v>
      </c>
    </row>
    <row r="385" spans="1:8">
      <c r="A385" t="s">
        <v>70</v>
      </c>
      <c r="B385" t="s">
        <v>3260</v>
      </c>
      <c r="C385" t="s">
        <v>845</v>
      </c>
      <c r="D385" t="s">
        <v>846</v>
      </c>
      <c r="E385" t="s">
        <v>81</v>
      </c>
      <c r="F385">
        <v>0</v>
      </c>
      <c r="G385">
        <v>211868.14285714287</v>
      </c>
      <c r="H385">
        <f t="shared" si="5"/>
        <v>0</v>
      </c>
    </row>
    <row r="386" spans="1:8">
      <c r="A386" t="s">
        <v>70</v>
      </c>
      <c r="B386" t="s">
        <v>3260</v>
      </c>
      <c r="C386" t="s">
        <v>847</v>
      </c>
      <c r="D386" t="s">
        <v>848</v>
      </c>
      <c r="E386" t="s">
        <v>81</v>
      </c>
      <c r="F386">
        <v>0</v>
      </c>
      <c r="G386">
        <v>211868.14285714287</v>
      </c>
      <c r="H386">
        <f t="shared" si="5"/>
        <v>0</v>
      </c>
    </row>
    <row r="387" spans="1:8">
      <c r="A387" t="s">
        <v>70</v>
      </c>
      <c r="B387" t="s">
        <v>3260</v>
      </c>
      <c r="C387" t="s">
        <v>849</v>
      </c>
      <c r="D387" t="s">
        <v>850</v>
      </c>
      <c r="E387" t="s">
        <v>81</v>
      </c>
      <c r="F387">
        <v>0</v>
      </c>
      <c r="G387">
        <v>211868.14285714287</v>
      </c>
      <c r="H387">
        <f t="shared" ref="H387:H450" si="6">G387*F387</f>
        <v>0</v>
      </c>
    </row>
    <row r="388" spans="1:8">
      <c r="A388" t="s">
        <v>70</v>
      </c>
      <c r="B388" t="s">
        <v>3260</v>
      </c>
      <c r="C388" t="s">
        <v>851</v>
      </c>
      <c r="D388" t="s">
        <v>852</v>
      </c>
      <c r="E388" t="s">
        <v>81</v>
      </c>
      <c r="F388">
        <v>0</v>
      </c>
      <c r="G388">
        <v>211868.14285714287</v>
      </c>
      <c r="H388">
        <f t="shared" si="6"/>
        <v>0</v>
      </c>
    </row>
    <row r="389" spans="1:8">
      <c r="A389" t="s">
        <v>70</v>
      </c>
      <c r="B389" t="s">
        <v>3260</v>
      </c>
      <c r="C389" t="s">
        <v>853</v>
      </c>
      <c r="D389" t="s">
        <v>854</v>
      </c>
      <c r="E389" t="s">
        <v>81</v>
      </c>
      <c r="F389">
        <v>0</v>
      </c>
      <c r="G389">
        <v>211868.14285714287</v>
      </c>
      <c r="H389">
        <f t="shared" si="6"/>
        <v>0</v>
      </c>
    </row>
    <row r="390" spans="1:8">
      <c r="A390" t="s">
        <v>70</v>
      </c>
      <c r="B390" t="s">
        <v>3260</v>
      </c>
      <c r="C390" t="s">
        <v>855</v>
      </c>
      <c r="D390" t="s">
        <v>856</v>
      </c>
      <c r="E390" t="s">
        <v>81</v>
      </c>
      <c r="F390">
        <v>0</v>
      </c>
      <c r="G390">
        <v>211868.14285714287</v>
      </c>
      <c r="H390">
        <f t="shared" si="6"/>
        <v>0</v>
      </c>
    </row>
    <row r="391" spans="1:8">
      <c r="A391" t="s">
        <v>70</v>
      </c>
      <c r="B391" t="s">
        <v>3260</v>
      </c>
      <c r="C391" t="s">
        <v>857</v>
      </c>
      <c r="D391" t="s">
        <v>858</v>
      </c>
      <c r="E391" t="s">
        <v>81</v>
      </c>
      <c r="F391">
        <v>0</v>
      </c>
      <c r="G391">
        <v>211868.14285714287</v>
      </c>
      <c r="H391">
        <f t="shared" si="6"/>
        <v>0</v>
      </c>
    </row>
    <row r="392" spans="1:8">
      <c r="A392" t="s">
        <v>70</v>
      </c>
      <c r="B392" t="s">
        <v>3260</v>
      </c>
      <c r="C392" t="s">
        <v>859</v>
      </c>
      <c r="D392" t="s">
        <v>860</v>
      </c>
      <c r="E392" t="s">
        <v>81</v>
      </c>
      <c r="F392">
        <v>0</v>
      </c>
      <c r="G392">
        <v>211868.14285714287</v>
      </c>
      <c r="H392">
        <f t="shared" si="6"/>
        <v>0</v>
      </c>
    </row>
    <row r="393" spans="1:8">
      <c r="A393" t="s">
        <v>70</v>
      </c>
      <c r="B393" t="s">
        <v>3260</v>
      </c>
      <c r="C393" t="s">
        <v>861</v>
      </c>
      <c r="D393" t="s">
        <v>862</v>
      </c>
      <c r="E393" t="s">
        <v>81</v>
      </c>
      <c r="F393">
        <v>0</v>
      </c>
      <c r="G393">
        <v>211868.14285714287</v>
      </c>
      <c r="H393">
        <f t="shared" si="6"/>
        <v>0</v>
      </c>
    </row>
    <row r="394" spans="1:8">
      <c r="A394" t="s">
        <v>70</v>
      </c>
      <c r="B394" t="s">
        <v>3260</v>
      </c>
      <c r="C394" t="s">
        <v>863</v>
      </c>
      <c r="D394" t="s">
        <v>864</v>
      </c>
      <c r="E394" t="s">
        <v>81</v>
      </c>
      <c r="F394">
        <v>0</v>
      </c>
      <c r="G394">
        <v>211868.14285714287</v>
      </c>
      <c r="H394">
        <f t="shared" si="6"/>
        <v>0</v>
      </c>
    </row>
    <row r="395" spans="1:8">
      <c r="A395" t="s">
        <v>70</v>
      </c>
      <c r="B395" t="s">
        <v>3260</v>
      </c>
      <c r="C395" t="s">
        <v>865</v>
      </c>
      <c r="D395" t="s">
        <v>866</v>
      </c>
      <c r="E395" t="s">
        <v>81</v>
      </c>
      <c r="F395">
        <v>0</v>
      </c>
      <c r="G395">
        <v>211868.14285714287</v>
      </c>
      <c r="H395">
        <f t="shared" si="6"/>
        <v>0</v>
      </c>
    </row>
    <row r="396" spans="1:8">
      <c r="A396" t="s">
        <v>70</v>
      </c>
      <c r="B396" t="s">
        <v>3260</v>
      </c>
      <c r="C396" t="s">
        <v>867</v>
      </c>
      <c r="D396" t="s">
        <v>868</v>
      </c>
      <c r="E396" t="s">
        <v>81</v>
      </c>
      <c r="F396">
        <v>30</v>
      </c>
      <c r="G396">
        <v>211868.14285714287</v>
      </c>
      <c r="H396">
        <f t="shared" si="6"/>
        <v>6356044.2857142864</v>
      </c>
    </row>
    <row r="397" spans="1:8">
      <c r="A397" t="s">
        <v>71</v>
      </c>
      <c r="B397" t="s">
        <v>3261</v>
      </c>
      <c r="C397" t="s">
        <v>869</v>
      </c>
      <c r="D397" t="s">
        <v>870</v>
      </c>
      <c r="E397" t="s">
        <v>81</v>
      </c>
      <c r="F397">
        <v>2</v>
      </c>
      <c r="G397">
        <v>254413.5</v>
      </c>
      <c r="H397">
        <f t="shared" si="6"/>
        <v>508827</v>
      </c>
    </row>
    <row r="398" spans="1:8">
      <c r="A398" t="s">
        <v>71</v>
      </c>
      <c r="B398" t="s">
        <v>3261</v>
      </c>
      <c r="C398" t="s">
        <v>871</v>
      </c>
      <c r="D398" t="s">
        <v>872</v>
      </c>
      <c r="E398" t="s">
        <v>81</v>
      </c>
      <c r="F398">
        <v>201</v>
      </c>
      <c r="G398">
        <v>254413.5</v>
      </c>
      <c r="H398">
        <f t="shared" si="6"/>
        <v>51137113.5</v>
      </c>
    </row>
    <row r="399" spans="1:8">
      <c r="A399" t="s">
        <v>69</v>
      </c>
      <c r="B399" t="s">
        <v>3262</v>
      </c>
      <c r="C399" t="s">
        <v>873</v>
      </c>
      <c r="D399" t="s">
        <v>874</v>
      </c>
      <c r="E399" t="s">
        <v>81</v>
      </c>
      <c r="F399">
        <v>26</v>
      </c>
      <c r="G399">
        <v>383760.2702702703</v>
      </c>
      <c r="H399">
        <f t="shared" si="6"/>
        <v>9977767.0270270277</v>
      </c>
    </row>
    <row r="400" spans="1:8">
      <c r="A400" t="s">
        <v>69</v>
      </c>
      <c r="B400" t="s">
        <v>3262</v>
      </c>
      <c r="C400" t="s">
        <v>875</v>
      </c>
      <c r="D400" t="s">
        <v>876</v>
      </c>
      <c r="E400" t="s">
        <v>81</v>
      </c>
      <c r="F400">
        <v>0</v>
      </c>
      <c r="G400">
        <v>383760.2702702703</v>
      </c>
      <c r="H400">
        <f t="shared" si="6"/>
        <v>0</v>
      </c>
    </row>
    <row r="401" spans="1:8">
      <c r="A401" t="s">
        <v>69</v>
      </c>
      <c r="B401" t="s">
        <v>3262</v>
      </c>
      <c r="C401" t="s">
        <v>877</v>
      </c>
      <c r="D401" t="s">
        <v>878</v>
      </c>
      <c r="E401" t="s">
        <v>81</v>
      </c>
      <c r="F401">
        <v>20</v>
      </c>
      <c r="G401">
        <v>383760.2702702703</v>
      </c>
      <c r="H401">
        <f t="shared" si="6"/>
        <v>7675205.4054054059</v>
      </c>
    </row>
    <row r="402" spans="1:8">
      <c r="A402" t="s">
        <v>69</v>
      </c>
      <c r="B402" t="s">
        <v>3262</v>
      </c>
      <c r="C402" t="s">
        <v>879</v>
      </c>
      <c r="D402" t="s">
        <v>880</v>
      </c>
      <c r="E402" t="s">
        <v>81</v>
      </c>
      <c r="F402">
        <v>45</v>
      </c>
      <c r="G402">
        <v>383760.2702702703</v>
      </c>
      <c r="H402">
        <f t="shared" si="6"/>
        <v>17269212.162162162</v>
      </c>
    </row>
    <row r="403" spans="1:8">
      <c r="A403" t="s">
        <v>69</v>
      </c>
      <c r="B403" t="s">
        <v>3262</v>
      </c>
      <c r="C403" t="s">
        <v>881</v>
      </c>
      <c r="D403" t="s">
        <v>882</v>
      </c>
      <c r="E403" t="s">
        <v>81</v>
      </c>
      <c r="F403">
        <v>2</v>
      </c>
      <c r="G403">
        <v>383760.2702702703</v>
      </c>
      <c r="H403">
        <f t="shared" si="6"/>
        <v>767520.54054054059</v>
      </c>
    </row>
    <row r="404" spans="1:8">
      <c r="A404" t="s">
        <v>69</v>
      </c>
      <c r="B404" t="s">
        <v>3262</v>
      </c>
      <c r="C404" t="s">
        <v>883</v>
      </c>
      <c r="D404" t="s">
        <v>884</v>
      </c>
      <c r="E404" t="s">
        <v>81</v>
      </c>
      <c r="F404">
        <v>0</v>
      </c>
      <c r="G404">
        <v>383760.2702702703</v>
      </c>
      <c r="H404">
        <f t="shared" si="6"/>
        <v>0</v>
      </c>
    </row>
    <row r="405" spans="1:8">
      <c r="A405" t="s">
        <v>69</v>
      </c>
      <c r="B405" t="s">
        <v>3262</v>
      </c>
      <c r="C405" t="s">
        <v>885</v>
      </c>
      <c r="D405" t="s">
        <v>886</v>
      </c>
      <c r="E405" t="s">
        <v>81</v>
      </c>
      <c r="F405">
        <v>12</v>
      </c>
      <c r="G405">
        <v>383760.2702702703</v>
      </c>
      <c r="H405">
        <f t="shared" si="6"/>
        <v>4605123.2432432435</v>
      </c>
    </row>
    <row r="406" spans="1:8">
      <c r="A406" t="s">
        <v>69</v>
      </c>
      <c r="B406" t="s">
        <v>3262</v>
      </c>
      <c r="C406" t="s">
        <v>887</v>
      </c>
      <c r="D406" t="s">
        <v>888</v>
      </c>
      <c r="E406" t="s">
        <v>81</v>
      </c>
      <c r="F406">
        <v>5</v>
      </c>
      <c r="G406">
        <v>383760.2702702703</v>
      </c>
      <c r="H406">
        <f t="shared" si="6"/>
        <v>1918801.3513513515</v>
      </c>
    </row>
    <row r="407" spans="1:8">
      <c r="A407" t="s">
        <v>69</v>
      </c>
      <c r="B407" t="s">
        <v>3262</v>
      </c>
      <c r="C407" t="s">
        <v>889</v>
      </c>
      <c r="D407" t="s">
        <v>890</v>
      </c>
      <c r="E407" t="s">
        <v>81</v>
      </c>
      <c r="F407">
        <v>1</v>
      </c>
      <c r="G407">
        <v>383760.2702702703</v>
      </c>
      <c r="H407">
        <f t="shared" si="6"/>
        <v>383760.2702702703</v>
      </c>
    </row>
    <row r="408" spans="1:8">
      <c r="A408" t="s">
        <v>69</v>
      </c>
      <c r="B408" t="s">
        <v>3262</v>
      </c>
      <c r="C408" t="s">
        <v>891</v>
      </c>
      <c r="D408" t="s">
        <v>892</v>
      </c>
      <c r="E408" t="s">
        <v>81</v>
      </c>
      <c r="F408">
        <v>34</v>
      </c>
      <c r="G408">
        <v>383760.2702702703</v>
      </c>
      <c r="H408">
        <f t="shared" si="6"/>
        <v>13047849.18918919</v>
      </c>
    </row>
    <row r="409" spans="1:8">
      <c r="A409" t="s">
        <v>69</v>
      </c>
      <c r="B409" t="s">
        <v>3262</v>
      </c>
      <c r="C409" t="s">
        <v>893</v>
      </c>
      <c r="D409" t="s">
        <v>894</v>
      </c>
      <c r="E409" t="s">
        <v>81</v>
      </c>
      <c r="F409">
        <v>0</v>
      </c>
      <c r="G409">
        <v>383760.2702702703</v>
      </c>
      <c r="H409">
        <f t="shared" si="6"/>
        <v>0</v>
      </c>
    </row>
    <row r="410" spans="1:8">
      <c r="A410" t="s">
        <v>69</v>
      </c>
      <c r="B410" t="s">
        <v>3262</v>
      </c>
      <c r="C410" t="s">
        <v>895</v>
      </c>
      <c r="D410" t="s">
        <v>896</v>
      </c>
      <c r="E410" t="s">
        <v>81</v>
      </c>
      <c r="F410">
        <v>0</v>
      </c>
      <c r="G410">
        <v>383760.2702702703</v>
      </c>
      <c r="H410">
        <f t="shared" si="6"/>
        <v>0</v>
      </c>
    </row>
    <row r="411" spans="1:8">
      <c r="A411" t="s">
        <v>69</v>
      </c>
      <c r="B411" t="s">
        <v>3262</v>
      </c>
      <c r="C411" t="s">
        <v>897</v>
      </c>
      <c r="D411" t="s">
        <v>898</v>
      </c>
      <c r="E411" t="s">
        <v>81</v>
      </c>
      <c r="F411">
        <v>0</v>
      </c>
      <c r="G411">
        <v>383760.2702702703</v>
      </c>
      <c r="H411">
        <f t="shared" si="6"/>
        <v>0</v>
      </c>
    </row>
    <row r="412" spans="1:8">
      <c r="A412" t="s">
        <v>69</v>
      </c>
      <c r="B412" t="s">
        <v>3262</v>
      </c>
      <c r="C412" t="s">
        <v>899</v>
      </c>
      <c r="D412" t="s">
        <v>900</v>
      </c>
      <c r="E412" t="s">
        <v>81</v>
      </c>
      <c r="F412">
        <v>0</v>
      </c>
      <c r="G412">
        <v>383760.2702702703</v>
      </c>
      <c r="H412">
        <f t="shared" si="6"/>
        <v>0</v>
      </c>
    </row>
    <row r="413" spans="1:8">
      <c r="A413" t="s">
        <v>69</v>
      </c>
      <c r="B413" t="s">
        <v>3262</v>
      </c>
      <c r="C413" t="s">
        <v>901</v>
      </c>
      <c r="D413" t="s">
        <v>902</v>
      </c>
      <c r="E413" t="s">
        <v>81</v>
      </c>
      <c r="F413">
        <v>0</v>
      </c>
      <c r="G413">
        <v>383760.2702702703</v>
      </c>
      <c r="H413">
        <f t="shared" si="6"/>
        <v>0</v>
      </c>
    </row>
    <row r="414" spans="1:8">
      <c r="A414" t="s">
        <v>69</v>
      </c>
      <c r="B414" t="s">
        <v>3262</v>
      </c>
      <c r="C414" t="s">
        <v>903</v>
      </c>
      <c r="D414" t="s">
        <v>904</v>
      </c>
      <c r="E414" t="s">
        <v>81</v>
      </c>
      <c r="F414">
        <v>0</v>
      </c>
      <c r="G414">
        <v>383760.2702702703</v>
      </c>
      <c r="H414">
        <f t="shared" si="6"/>
        <v>0</v>
      </c>
    </row>
    <row r="415" spans="1:8">
      <c r="A415" t="s">
        <v>69</v>
      </c>
      <c r="B415" t="s">
        <v>3262</v>
      </c>
      <c r="C415" t="s">
        <v>905</v>
      </c>
      <c r="D415" t="s">
        <v>906</v>
      </c>
      <c r="E415" t="s">
        <v>81</v>
      </c>
      <c r="F415">
        <v>17</v>
      </c>
      <c r="G415">
        <v>383760.2702702703</v>
      </c>
      <c r="H415">
        <f t="shared" si="6"/>
        <v>6523924.594594595</v>
      </c>
    </row>
    <row r="416" spans="1:8">
      <c r="A416" t="s">
        <v>69</v>
      </c>
      <c r="B416" t="s">
        <v>3262</v>
      </c>
      <c r="C416" t="s">
        <v>907</v>
      </c>
      <c r="D416" t="s">
        <v>908</v>
      </c>
      <c r="E416" t="s">
        <v>81</v>
      </c>
      <c r="F416">
        <v>0</v>
      </c>
      <c r="G416">
        <v>383760.2702702703</v>
      </c>
      <c r="H416">
        <f t="shared" si="6"/>
        <v>0</v>
      </c>
    </row>
    <row r="417" spans="1:8">
      <c r="A417" t="s">
        <v>69</v>
      </c>
      <c r="B417" t="s">
        <v>3262</v>
      </c>
      <c r="C417" t="s">
        <v>909</v>
      </c>
      <c r="D417" t="s">
        <v>910</v>
      </c>
      <c r="E417" t="s">
        <v>81</v>
      </c>
      <c r="F417">
        <v>0</v>
      </c>
      <c r="G417">
        <v>383760.2702702703</v>
      </c>
      <c r="H417">
        <f t="shared" si="6"/>
        <v>0</v>
      </c>
    </row>
    <row r="418" spans="1:8">
      <c r="A418" t="s">
        <v>69</v>
      </c>
      <c r="B418" t="s">
        <v>3262</v>
      </c>
      <c r="C418" t="s">
        <v>911</v>
      </c>
      <c r="D418" t="s">
        <v>912</v>
      </c>
      <c r="E418" t="s">
        <v>81</v>
      </c>
      <c r="F418">
        <v>0</v>
      </c>
      <c r="G418">
        <v>383760.2702702703</v>
      </c>
      <c r="H418">
        <f t="shared" si="6"/>
        <v>0</v>
      </c>
    </row>
    <row r="419" spans="1:8">
      <c r="A419" t="s">
        <v>69</v>
      </c>
      <c r="B419" t="s">
        <v>3262</v>
      </c>
      <c r="C419" t="s">
        <v>913</v>
      </c>
      <c r="D419" t="s">
        <v>914</v>
      </c>
      <c r="E419" t="s">
        <v>81</v>
      </c>
      <c r="F419">
        <v>0</v>
      </c>
      <c r="G419">
        <v>383760.2702702703</v>
      </c>
      <c r="H419">
        <f t="shared" si="6"/>
        <v>0</v>
      </c>
    </row>
    <row r="420" spans="1:8">
      <c r="A420" t="s">
        <v>69</v>
      </c>
      <c r="B420" t="s">
        <v>3262</v>
      </c>
      <c r="C420" t="s">
        <v>915</v>
      </c>
      <c r="D420" t="s">
        <v>916</v>
      </c>
      <c r="E420" t="s">
        <v>81</v>
      </c>
      <c r="F420">
        <v>0</v>
      </c>
      <c r="G420">
        <v>383760.2702702703</v>
      </c>
      <c r="H420">
        <f t="shared" si="6"/>
        <v>0</v>
      </c>
    </row>
    <row r="421" spans="1:8">
      <c r="A421" t="s">
        <v>69</v>
      </c>
      <c r="B421" t="s">
        <v>3262</v>
      </c>
      <c r="C421" t="s">
        <v>917</v>
      </c>
      <c r="D421" t="s">
        <v>918</v>
      </c>
      <c r="E421" t="s">
        <v>81</v>
      </c>
      <c r="F421">
        <v>12</v>
      </c>
      <c r="G421">
        <v>383760.2702702703</v>
      </c>
      <c r="H421">
        <f t="shared" si="6"/>
        <v>4605123.2432432435</v>
      </c>
    </row>
    <row r="422" spans="1:8">
      <c r="A422" t="s">
        <v>69</v>
      </c>
      <c r="B422" t="s">
        <v>3262</v>
      </c>
      <c r="C422" t="s">
        <v>919</v>
      </c>
      <c r="D422" t="s">
        <v>920</v>
      </c>
      <c r="E422" t="s">
        <v>81</v>
      </c>
      <c r="F422">
        <v>42</v>
      </c>
      <c r="G422">
        <v>383760.2702702703</v>
      </c>
      <c r="H422">
        <f t="shared" si="6"/>
        <v>16117931.351351352</v>
      </c>
    </row>
    <row r="423" spans="1:8">
      <c r="A423" t="s">
        <v>69</v>
      </c>
      <c r="B423" t="s">
        <v>3262</v>
      </c>
      <c r="C423" t="s">
        <v>921</v>
      </c>
      <c r="D423" t="s">
        <v>922</v>
      </c>
      <c r="E423" t="s">
        <v>81</v>
      </c>
      <c r="F423">
        <v>120</v>
      </c>
      <c r="G423">
        <v>383760.2702702703</v>
      </c>
      <c r="H423">
        <f t="shared" si="6"/>
        <v>46051232.432432435</v>
      </c>
    </row>
    <row r="424" spans="1:8">
      <c r="A424" t="s">
        <v>69</v>
      </c>
      <c r="B424" t="s">
        <v>3262</v>
      </c>
      <c r="C424" t="s">
        <v>923</v>
      </c>
      <c r="D424" t="s">
        <v>924</v>
      </c>
      <c r="E424" t="s">
        <v>81</v>
      </c>
      <c r="F424">
        <v>92</v>
      </c>
      <c r="G424">
        <v>383760.2702702703</v>
      </c>
      <c r="H424">
        <f t="shared" si="6"/>
        <v>35305944.864864871</v>
      </c>
    </row>
    <row r="425" spans="1:8">
      <c r="A425" t="s">
        <v>69</v>
      </c>
      <c r="B425" t="s">
        <v>3262</v>
      </c>
      <c r="C425" t="s">
        <v>925</v>
      </c>
      <c r="D425" t="s">
        <v>926</v>
      </c>
      <c r="E425" t="s">
        <v>81</v>
      </c>
      <c r="F425">
        <v>6</v>
      </c>
      <c r="G425">
        <v>383760.2702702703</v>
      </c>
      <c r="H425">
        <f t="shared" si="6"/>
        <v>2302561.6216216218</v>
      </c>
    </row>
    <row r="426" spans="1:8">
      <c r="A426" t="s">
        <v>69</v>
      </c>
      <c r="B426" t="s">
        <v>3262</v>
      </c>
      <c r="C426" t="s">
        <v>927</v>
      </c>
      <c r="D426" t="s">
        <v>928</v>
      </c>
      <c r="E426" t="s">
        <v>81</v>
      </c>
      <c r="F426">
        <v>26</v>
      </c>
      <c r="G426">
        <v>383760.2702702703</v>
      </c>
      <c r="H426">
        <f t="shared" si="6"/>
        <v>9977767.0270270277</v>
      </c>
    </row>
    <row r="427" spans="1:8">
      <c r="A427" t="s">
        <v>69</v>
      </c>
      <c r="B427" t="s">
        <v>3262</v>
      </c>
      <c r="C427" t="s">
        <v>929</v>
      </c>
      <c r="D427" t="s">
        <v>930</v>
      </c>
      <c r="E427" t="s">
        <v>81</v>
      </c>
      <c r="F427">
        <v>38</v>
      </c>
      <c r="G427">
        <v>383760.2702702703</v>
      </c>
      <c r="H427">
        <f t="shared" si="6"/>
        <v>14582890.270270271</v>
      </c>
    </row>
    <row r="428" spans="1:8">
      <c r="A428" t="s">
        <v>69</v>
      </c>
      <c r="B428" t="s">
        <v>3262</v>
      </c>
      <c r="C428" t="s">
        <v>931</v>
      </c>
      <c r="D428" t="s">
        <v>932</v>
      </c>
      <c r="E428" t="s">
        <v>81</v>
      </c>
      <c r="F428">
        <v>25</v>
      </c>
      <c r="G428">
        <v>383760.2702702703</v>
      </c>
      <c r="H428">
        <f t="shared" si="6"/>
        <v>9594006.7567567565</v>
      </c>
    </row>
    <row r="429" spans="1:8">
      <c r="A429" t="s">
        <v>69</v>
      </c>
      <c r="B429" t="s">
        <v>3262</v>
      </c>
      <c r="C429" t="s">
        <v>933</v>
      </c>
      <c r="D429" t="s">
        <v>934</v>
      </c>
      <c r="E429" t="s">
        <v>81</v>
      </c>
      <c r="F429">
        <v>29</v>
      </c>
      <c r="G429">
        <v>383760.2702702703</v>
      </c>
      <c r="H429">
        <f t="shared" si="6"/>
        <v>11129047.837837838</v>
      </c>
    </row>
    <row r="430" spans="1:8">
      <c r="A430" t="s">
        <v>69</v>
      </c>
      <c r="B430" t="s">
        <v>3262</v>
      </c>
      <c r="C430" t="s">
        <v>935</v>
      </c>
      <c r="D430" t="s">
        <v>936</v>
      </c>
      <c r="E430" t="s">
        <v>81</v>
      </c>
      <c r="F430">
        <v>0</v>
      </c>
      <c r="G430">
        <v>383760.2702702703</v>
      </c>
      <c r="H430">
        <f t="shared" si="6"/>
        <v>0</v>
      </c>
    </row>
    <row r="431" spans="1:8">
      <c r="A431" t="s">
        <v>69</v>
      </c>
      <c r="B431" t="s">
        <v>3262</v>
      </c>
      <c r="C431" t="s">
        <v>937</v>
      </c>
      <c r="D431" t="s">
        <v>938</v>
      </c>
      <c r="E431" t="s">
        <v>81</v>
      </c>
      <c r="F431">
        <v>0</v>
      </c>
      <c r="G431">
        <v>383760.2702702703</v>
      </c>
      <c r="H431">
        <f t="shared" si="6"/>
        <v>0</v>
      </c>
    </row>
    <row r="432" spans="1:8">
      <c r="A432" t="s">
        <v>69</v>
      </c>
      <c r="B432" t="s">
        <v>3262</v>
      </c>
      <c r="C432" t="s">
        <v>939</v>
      </c>
      <c r="D432" t="s">
        <v>940</v>
      </c>
      <c r="E432" t="s">
        <v>81</v>
      </c>
      <c r="F432">
        <v>0</v>
      </c>
      <c r="G432">
        <v>383760.2702702703</v>
      </c>
      <c r="H432">
        <f t="shared" si="6"/>
        <v>0</v>
      </c>
    </row>
    <row r="433" spans="1:8">
      <c r="A433" t="s">
        <v>69</v>
      </c>
      <c r="B433" t="s">
        <v>3262</v>
      </c>
      <c r="C433" t="s">
        <v>941</v>
      </c>
      <c r="D433" t="s">
        <v>942</v>
      </c>
      <c r="E433" t="s">
        <v>81</v>
      </c>
      <c r="F433">
        <v>12</v>
      </c>
      <c r="G433">
        <v>383760.2702702703</v>
      </c>
      <c r="H433">
        <f t="shared" si="6"/>
        <v>4605123.2432432435</v>
      </c>
    </row>
    <row r="434" spans="1:8">
      <c r="A434" t="s">
        <v>69</v>
      </c>
      <c r="B434" t="s">
        <v>3262</v>
      </c>
      <c r="C434" t="s">
        <v>943</v>
      </c>
      <c r="D434" t="s">
        <v>944</v>
      </c>
      <c r="E434" t="s">
        <v>81</v>
      </c>
      <c r="F434">
        <v>12</v>
      </c>
      <c r="G434">
        <v>383760.2702702703</v>
      </c>
      <c r="H434">
        <f t="shared" si="6"/>
        <v>4605123.2432432435</v>
      </c>
    </row>
    <row r="435" spans="1:8">
      <c r="A435" t="s">
        <v>69</v>
      </c>
      <c r="B435" t="s">
        <v>3262</v>
      </c>
      <c r="C435" t="s">
        <v>945</v>
      </c>
      <c r="D435" t="s">
        <v>946</v>
      </c>
      <c r="E435" t="s">
        <v>81</v>
      </c>
      <c r="F435">
        <v>12</v>
      </c>
      <c r="G435">
        <v>383760.2702702703</v>
      </c>
      <c r="H435">
        <f t="shared" si="6"/>
        <v>4605123.2432432435</v>
      </c>
    </row>
    <row r="436" spans="1:8">
      <c r="A436" t="s">
        <v>69</v>
      </c>
      <c r="B436" t="s">
        <v>3262</v>
      </c>
      <c r="C436" t="s">
        <v>947</v>
      </c>
      <c r="D436" t="s">
        <v>948</v>
      </c>
      <c r="E436" t="s">
        <v>81</v>
      </c>
      <c r="F436">
        <v>6</v>
      </c>
      <c r="G436">
        <v>383760.2702702703</v>
      </c>
      <c r="H436">
        <f t="shared" si="6"/>
        <v>2302561.6216216218</v>
      </c>
    </row>
    <row r="437" spans="1:8">
      <c r="A437" t="s">
        <v>69</v>
      </c>
      <c r="B437" t="s">
        <v>3262</v>
      </c>
      <c r="C437" t="s">
        <v>949</v>
      </c>
      <c r="D437" t="s">
        <v>950</v>
      </c>
      <c r="E437" t="s">
        <v>81</v>
      </c>
      <c r="F437">
        <v>7</v>
      </c>
      <c r="G437">
        <v>383760.2702702703</v>
      </c>
      <c r="H437">
        <f t="shared" si="6"/>
        <v>2686321.8918918921</v>
      </c>
    </row>
    <row r="438" spans="1:8">
      <c r="A438" t="s">
        <v>69</v>
      </c>
      <c r="B438" t="s">
        <v>3262</v>
      </c>
      <c r="C438" t="s">
        <v>951</v>
      </c>
      <c r="D438" t="s">
        <v>952</v>
      </c>
      <c r="E438" t="s">
        <v>81</v>
      </c>
      <c r="F438">
        <v>14</v>
      </c>
      <c r="G438">
        <v>383760.2702702703</v>
      </c>
      <c r="H438">
        <f t="shared" si="6"/>
        <v>5372643.7837837841</v>
      </c>
    </row>
    <row r="439" spans="1:8">
      <c r="A439" t="s">
        <v>69</v>
      </c>
      <c r="B439" t="s">
        <v>3262</v>
      </c>
      <c r="C439" t="s">
        <v>953</v>
      </c>
      <c r="D439" t="s">
        <v>954</v>
      </c>
      <c r="E439" t="s">
        <v>81</v>
      </c>
      <c r="F439">
        <v>16</v>
      </c>
      <c r="G439">
        <v>383760.2702702703</v>
      </c>
      <c r="H439">
        <f t="shared" si="6"/>
        <v>6140164.3243243247</v>
      </c>
    </row>
    <row r="440" spans="1:8">
      <c r="A440" t="s">
        <v>69</v>
      </c>
      <c r="B440" t="s">
        <v>3262</v>
      </c>
      <c r="C440" t="s">
        <v>955</v>
      </c>
      <c r="D440" t="s">
        <v>956</v>
      </c>
      <c r="E440" t="s">
        <v>81</v>
      </c>
      <c r="F440">
        <v>0</v>
      </c>
      <c r="G440">
        <v>383760.2702702703</v>
      </c>
      <c r="H440">
        <f t="shared" si="6"/>
        <v>0</v>
      </c>
    </row>
    <row r="441" spans="1:8">
      <c r="A441" t="s">
        <v>69</v>
      </c>
      <c r="B441" t="s">
        <v>3262</v>
      </c>
      <c r="C441" t="s">
        <v>957</v>
      </c>
      <c r="D441" t="s">
        <v>958</v>
      </c>
      <c r="E441" t="s">
        <v>81</v>
      </c>
      <c r="F441">
        <v>1</v>
      </c>
      <c r="G441">
        <v>383760.2702702703</v>
      </c>
      <c r="H441">
        <f t="shared" si="6"/>
        <v>383760.2702702703</v>
      </c>
    </row>
    <row r="442" spans="1:8">
      <c r="A442" t="s">
        <v>69</v>
      </c>
      <c r="B442" t="s">
        <v>3262</v>
      </c>
      <c r="C442" t="s">
        <v>959</v>
      </c>
      <c r="D442" t="s">
        <v>960</v>
      </c>
      <c r="E442" t="s">
        <v>81</v>
      </c>
      <c r="F442">
        <v>0</v>
      </c>
      <c r="G442">
        <v>383760.2702702703</v>
      </c>
      <c r="H442">
        <f t="shared" si="6"/>
        <v>0</v>
      </c>
    </row>
    <row r="443" spans="1:8">
      <c r="A443" t="s">
        <v>69</v>
      </c>
      <c r="B443" t="s">
        <v>3262</v>
      </c>
      <c r="C443" t="s">
        <v>961</v>
      </c>
      <c r="D443" t="s">
        <v>962</v>
      </c>
      <c r="E443" t="s">
        <v>81</v>
      </c>
      <c r="F443">
        <v>2</v>
      </c>
      <c r="G443">
        <v>383760.2702702703</v>
      </c>
      <c r="H443">
        <f t="shared" si="6"/>
        <v>767520.54054054059</v>
      </c>
    </row>
    <row r="444" spans="1:8">
      <c r="A444" t="s">
        <v>69</v>
      </c>
      <c r="B444" t="s">
        <v>3262</v>
      </c>
      <c r="C444" t="s">
        <v>963</v>
      </c>
      <c r="D444" t="s">
        <v>964</v>
      </c>
      <c r="E444" t="s">
        <v>81</v>
      </c>
      <c r="F444">
        <v>0</v>
      </c>
      <c r="G444">
        <v>383760.2702702703</v>
      </c>
      <c r="H444">
        <f t="shared" si="6"/>
        <v>0</v>
      </c>
    </row>
    <row r="445" spans="1:8">
      <c r="A445" t="s">
        <v>69</v>
      </c>
      <c r="B445" t="s">
        <v>3262</v>
      </c>
      <c r="C445" t="s">
        <v>965</v>
      </c>
      <c r="D445" t="s">
        <v>966</v>
      </c>
      <c r="E445" t="s">
        <v>81</v>
      </c>
      <c r="F445">
        <v>0</v>
      </c>
      <c r="G445">
        <v>383760.2702702703</v>
      </c>
      <c r="H445">
        <f t="shared" si="6"/>
        <v>0</v>
      </c>
    </row>
    <row r="446" spans="1:8">
      <c r="A446" t="s">
        <v>69</v>
      </c>
      <c r="B446" t="s">
        <v>3262</v>
      </c>
      <c r="C446" t="s">
        <v>967</v>
      </c>
      <c r="D446" t="s">
        <v>968</v>
      </c>
      <c r="E446" t="s">
        <v>81</v>
      </c>
      <c r="F446">
        <v>2</v>
      </c>
      <c r="G446">
        <v>383760.2702702703</v>
      </c>
      <c r="H446">
        <f t="shared" si="6"/>
        <v>767520.54054054059</v>
      </c>
    </row>
    <row r="447" spans="1:8">
      <c r="A447" t="s">
        <v>69</v>
      </c>
      <c r="B447" t="s">
        <v>3262</v>
      </c>
      <c r="C447" t="s">
        <v>969</v>
      </c>
      <c r="D447" t="s">
        <v>970</v>
      </c>
      <c r="E447" t="s">
        <v>81</v>
      </c>
      <c r="F447">
        <v>31</v>
      </c>
      <c r="G447">
        <v>383760.2702702703</v>
      </c>
      <c r="H447">
        <f t="shared" si="6"/>
        <v>11896568.37837838</v>
      </c>
    </row>
    <row r="448" spans="1:8">
      <c r="A448" t="s">
        <v>69</v>
      </c>
      <c r="B448" t="s">
        <v>3262</v>
      </c>
      <c r="C448" t="s">
        <v>971</v>
      </c>
      <c r="D448" t="s">
        <v>972</v>
      </c>
      <c r="E448" t="s">
        <v>81</v>
      </c>
      <c r="F448">
        <v>24</v>
      </c>
      <c r="G448">
        <v>383760.2702702703</v>
      </c>
      <c r="H448">
        <f t="shared" si="6"/>
        <v>9210246.4864864871</v>
      </c>
    </row>
    <row r="449" spans="1:8">
      <c r="A449" t="s">
        <v>69</v>
      </c>
      <c r="B449" t="s">
        <v>3262</v>
      </c>
      <c r="C449" t="s">
        <v>973</v>
      </c>
      <c r="D449" t="s">
        <v>974</v>
      </c>
      <c r="E449" t="s">
        <v>81</v>
      </c>
      <c r="F449">
        <v>5</v>
      </c>
      <c r="G449">
        <v>383760.2702702703</v>
      </c>
      <c r="H449">
        <f t="shared" si="6"/>
        <v>1918801.3513513515</v>
      </c>
    </row>
    <row r="450" spans="1:8">
      <c r="A450" t="s">
        <v>69</v>
      </c>
      <c r="B450" t="s">
        <v>3262</v>
      </c>
      <c r="C450" t="s">
        <v>975</v>
      </c>
      <c r="D450" t="s">
        <v>976</v>
      </c>
      <c r="E450" t="s">
        <v>81</v>
      </c>
      <c r="F450">
        <v>12</v>
      </c>
      <c r="G450">
        <v>383760.2702702703</v>
      </c>
      <c r="H450">
        <f t="shared" si="6"/>
        <v>4605123.2432432435</v>
      </c>
    </row>
    <row r="451" spans="1:8">
      <c r="A451" t="s">
        <v>69</v>
      </c>
      <c r="B451" t="s">
        <v>3262</v>
      </c>
      <c r="C451" t="s">
        <v>977</v>
      </c>
      <c r="D451" t="s">
        <v>978</v>
      </c>
      <c r="E451" t="s">
        <v>81</v>
      </c>
      <c r="F451">
        <v>0</v>
      </c>
      <c r="G451">
        <v>383760.2702702703</v>
      </c>
      <c r="H451">
        <f t="shared" ref="H451:H514" si="7">G451*F451</f>
        <v>0</v>
      </c>
    </row>
    <row r="452" spans="1:8">
      <c r="A452" t="s">
        <v>69</v>
      </c>
      <c r="B452" t="s">
        <v>3262</v>
      </c>
      <c r="C452" t="s">
        <v>979</v>
      </c>
      <c r="D452" t="s">
        <v>980</v>
      </c>
      <c r="E452" t="s">
        <v>81</v>
      </c>
      <c r="F452">
        <v>1</v>
      </c>
      <c r="G452">
        <v>383760.2702702703</v>
      </c>
      <c r="H452">
        <f t="shared" si="7"/>
        <v>383760.2702702703</v>
      </c>
    </row>
    <row r="453" spans="1:8">
      <c r="A453" t="s">
        <v>69</v>
      </c>
      <c r="B453" t="s">
        <v>3262</v>
      </c>
      <c r="C453" t="s">
        <v>981</v>
      </c>
      <c r="D453" t="s">
        <v>982</v>
      </c>
      <c r="E453" t="s">
        <v>81</v>
      </c>
      <c r="F453">
        <v>0</v>
      </c>
      <c r="G453">
        <v>383760.2702702703</v>
      </c>
      <c r="H453">
        <f t="shared" si="7"/>
        <v>0</v>
      </c>
    </row>
    <row r="454" spans="1:8">
      <c r="A454" t="s">
        <v>69</v>
      </c>
      <c r="B454" t="s">
        <v>3262</v>
      </c>
      <c r="C454" t="s">
        <v>983</v>
      </c>
      <c r="D454" t="s">
        <v>984</v>
      </c>
      <c r="E454" t="s">
        <v>81</v>
      </c>
      <c r="F454">
        <v>0</v>
      </c>
      <c r="G454">
        <v>383760.2702702703</v>
      </c>
      <c r="H454">
        <f t="shared" si="7"/>
        <v>0</v>
      </c>
    </row>
    <row r="455" spans="1:8">
      <c r="A455" t="s">
        <v>69</v>
      </c>
      <c r="B455" t="s">
        <v>3262</v>
      </c>
      <c r="C455" t="s">
        <v>985</v>
      </c>
      <c r="D455" t="s">
        <v>986</v>
      </c>
      <c r="E455" t="s">
        <v>81</v>
      </c>
      <c r="F455">
        <v>0</v>
      </c>
      <c r="G455">
        <v>383760.2702702703</v>
      </c>
      <c r="H455">
        <f t="shared" si="7"/>
        <v>0</v>
      </c>
    </row>
    <row r="456" spans="1:8">
      <c r="A456" t="s">
        <v>69</v>
      </c>
      <c r="B456" t="s">
        <v>3262</v>
      </c>
      <c r="C456" t="s">
        <v>987</v>
      </c>
      <c r="D456" t="s">
        <v>988</v>
      </c>
      <c r="E456" t="s">
        <v>81</v>
      </c>
      <c r="F456">
        <v>0</v>
      </c>
      <c r="G456">
        <v>383760.2702702703</v>
      </c>
      <c r="H456">
        <f t="shared" si="7"/>
        <v>0</v>
      </c>
    </row>
    <row r="457" spans="1:8">
      <c r="A457" t="s">
        <v>69</v>
      </c>
      <c r="B457" t="s">
        <v>3262</v>
      </c>
      <c r="C457" t="s">
        <v>989</v>
      </c>
      <c r="D457" t="s">
        <v>958</v>
      </c>
      <c r="E457" t="s">
        <v>81</v>
      </c>
      <c r="F457">
        <v>0</v>
      </c>
      <c r="G457">
        <v>383760.2702702703</v>
      </c>
      <c r="H457">
        <f t="shared" si="7"/>
        <v>0</v>
      </c>
    </row>
    <row r="458" spans="1:8">
      <c r="A458" t="s">
        <v>69</v>
      </c>
      <c r="B458" t="s">
        <v>3262</v>
      </c>
      <c r="C458" t="s">
        <v>990</v>
      </c>
      <c r="D458" t="s">
        <v>991</v>
      </c>
      <c r="E458" t="s">
        <v>81</v>
      </c>
      <c r="F458">
        <v>0</v>
      </c>
      <c r="G458">
        <v>383760.2702702703</v>
      </c>
      <c r="H458">
        <f t="shared" si="7"/>
        <v>0</v>
      </c>
    </row>
    <row r="459" spans="1:8">
      <c r="A459" t="s">
        <v>69</v>
      </c>
      <c r="B459" t="s">
        <v>3262</v>
      </c>
      <c r="C459" t="s">
        <v>992</v>
      </c>
      <c r="D459" t="s">
        <v>993</v>
      </c>
      <c r="E459" t="s">
        <v>81</v>
      </c>
      <c r="F459">
        <v>0</v>
      </c>
      <c r="G459">
        <v>383760.2702702703</v>
      </c>
      <c r="H459">
        <f t="shared" si="7"/>
        <v>0</v>
      </c>
    </row>
    <row r="460" spans="1:8">
      <c r="A460" t="s">
        <v>69</v>
      </c>
      <c r="B460" t="s">
        <v>3262</v>
      </c>
      <c r="C460" t="s">
        <v>994</v>
      </c>
      <c r="D460" t="s">
        <v>995</v>
      </c>
      <c r="E460" t="s">
        <v>81</v>
      </c>
      <c r="F460">
        <v>0</v>
      </c>
      <c r="G460">
        <v>383760.2702702703</v>
      </c>
      <c r="H460">
        <f t="shared" si="7"/>
        <v>0</v>
      </c>
    </row>
    <row r="461" spans="1:8">
      <c r="A461" t="s">
        <v>69</v>
      </c>
      <c r="B461" t="s">
        <v>3262</v>
      </c>
      <c r="C461" t="s">
        <v>996</v>
      </c>
      <c r="D461" t="s">
        <v>997</v>
      </c>
      <c r="E461" t="s">
        <v>81</v>
      </c>
      <c r="F461">
        <v>0</v>
      </c>
      <c r="G461">
        <v>383760.2702702703</v>
      </c>
      <c r="H461">
        <f t="shared" si="7"/>
        <v>0</v>
      </c>
    </row>
    <row r="462" spans="1:8">
      <c r="A462" t="s">
        <v>69</v>
      </c>
      <c r="B462" t="s">
        <v>3262</v>
      </c>
      <c r="C462" t="s">
        <v>998</v>
      </c>
      <c r="D462" t="s">
        <v>999</v>
      </c>
      <c r="E462" t="s">
        <v>81</v>
      </c>
      <c r="F462">
        <v>0</v>
      </c>
      <c r="G462">
        <v>383760.2702702703</v>
      </c>
      <c r="H462">
        <f t="shared" si="7"/>
        <v>0</v>
      </c>
    </row>
    <row r="463" spans="1:8">
      <c r="A463" t="s">
        <v>69</v>
      </c>
      <c r="B463" t="s">
        <v>3262</v>
      </c>
      <c r="C463" t="s">
        <v>1000</v>
      </c>
      <c r="D463" t="s">
        <v>1001</v>
      </c>
      <c r="E463" t="s">
        <v>81</v>
      </c>
      <c r="F463">
        <v>0</v>
      </c>
      <c r="G463">
        <v>383760.2702702703</v>
      </c>
      <c r="H463">
        <f t="shared" si="7"/>
        <v>0</v>
      </c>
    </row>
    <row r="464" spans="1:8">
      <c r="A464" t="s">
        <v>69</v>
      </c>
      <c r="B464" t="s">
        <v>3262</v>
      </c>
      <c r="C464" t="s">
        <v>1002</v>
      </c>
      <c r="D464" t="s">
        <v>1003</v>
      </c>
      <c r="E464" t="s">
        <v>81</v>
      </c>
      <c r="F464">
        <v>0</v>
      </c>
      <c r="G464">
        <v>383760.2702702703</v>
      </c>
      <c r="H464">
        <f t="shared" si="7"/>
        <v>0</v>
      </c>
    </row>
    <row r="465" spans="1:8">
      <c r="A465" t="s">
        <v>69</v>
      </c>
      <c r="B465" t="s">
        <v>3262</v>
      </c>
      <c r="C465" t="s">
        <v>1004</v>
      </c>
      <c r="D465" t="s">
        <v>1005</v>
      </c>
      <c r="E465" t="s">
        <v>81</v>
      </c>
      <c r="F465">
        <v>0</v>
      </c>
      <c r="G465">
        <v>383760.2702702703</v>
      </c>
      <c r="H465">
        <f t="shared" si="7"/>
        <v>0</v>
      </c>
    </row>
    <row r="466" spans="1:8">
      <c r="A466" t="s">
        <v>69</v>
      </c>
      <c r="B466" t="s">
        <v>3262</v>
      </c>
      <c r="C466" t="s">
        <v>1006</v>
      </c>
      <c r="D466" t="s">
        <v>1007</v>
      </c>
      <c r="E466" t="s">
        <v>81</v>
      </c>
      <c r="F466">
        <v>0</v>
      </c>
      <c r="G466">
        <v>383760.2702702703</v>
      </c>
      <c r="H466">
        <f t="shared" si="7"/>
        <v>0</v>
      </c>
    </row>
    <row r="467" spans="1:8">
      <c r="A467" t="s">
        <v>69</v>
      </c>
      <c r="B467" t="s">
        <v>3262</v>
      </c>
      <c r="C467" t="s">
        <v>1008</v>
      </c>
      <c r="D467" t="s">
        <v>1009</v>
      </c>
      <c r="E467" t="s">
        <v>81</v>
      </c>
      <c r="F467">
        <v>16</v>
      </c>
      <c r="G467">
        <v>383760.2702702703</v>
      </c>
      <c r="H467">
        <f t="shared" si="7"/>
        <v>6140164.3243243247</v>
      </c>
    </row>
    <row r="468" spans="1:8">
      <c r="A468" t="s">
        <v>78</v>
      </c>
      <c r="B468" t="s">
        <v>3263</v>
      </c>
      <c r="C468" t="s">
        <v>1010</v>
      </c>
      <c r="D468" t="s">
        <v>1011</v>
      </c>
      <c r="E468" t="s">
        <v>81</v>
      </c>
      <c r="F468">
        <v>44</v>
      </c>
      <c r="G468">
        <v>363114.52173913043</v>
      </c>
      <c r="H468">
        <f t="shared" si="7"/>
        <v>15977038.956521738</v>
      </c>
    </row>
    <row r="469" spans="1:8">
      <c r="A469" t="s">
        <v>78</v>
      </c>
      <c r="B469" t="s">
        <v>3263</v>
      </c>
      <c r="C469" t="s">
        <v>1012</v>
      </c>
      <c r="D469" t="s">
        <v>1013</v>
      </c>
      <c r="E469" t="s">
        <v>81</v>
      </c>
      <c r="F469">
        <v>39</v>
      </c>
      <c r="G469">
        <v>363114.52173913043</v>
      </c>
      <c r="H469">
        <f t="shared" si="7"/>
        <v>14161466.347826086</v>
      </c>
    </row>
    <row r="470" spans="1:8">
      <c r="A470" t="s">
        <v>78</v>
      </c>
      <c r="B470" t="s">
        <v>3263</v>
      </c>
      <c r="C470" t="s">
        <v>1014</v>
      </c>
      <c r="D470" t="s">
        <v>1015</v>
      </c>
      <c r="E470" t="s">
        <v>81</v>
      </c>
      <c r="F470">
        <v>29</v>
      </c>
      <c r="G470">
        <v>363114.52173913043</v>
      </c>
      <c r="H470">
        <f t="shared" si="7"/>
        <v>10530321.130434783</v>
      </c>
    </row>
    <row r="471" spans="1:8">
      <c r="A471" t="s">
        <v>78</v>
      </c>
      <c r="B471" t="s">
        <v>3263</v>
      </c>
      <c r="C471" t="s">
        <v>1016</v>
      </c>
      <c r="D471" t="s">
        <v>1017</v>
      </c>
      <c r="E471" t="s">
        <v>81</v>
      </c>
      <c r="F471">
        <v>21</v>
      </c>
      <c r="G471">
        <v>363114.52173913043</v>
      </c>
      <c r="H471">
        <f t="shared" si="7"/>
        <v>7625404.9565217393</v>
      </c>
    </row>
    <row r="472" spans="1:8">
      <c r="A472" t="s">
        <v>78</v>
      </c>
      <c r="B472" t="s">
        <v>3263</v>
      </c>
      <c r="C472" t="s">
        <v>1018</v>
      </c>
      <c r="D472" t="s">
        <v>1019</v>
      </c>
      <c r="E472" t="s">
        <v>81</v>
      </c>
      <c r="F472">
        <v>8</v>
      </c>
      <c r="G472">
        <v>363114.52173913043</v>
      </c>
      <c r="H472">
        <f t="shared" si="7"/>
        <v>2904916.1739130435</v>
      </c>
    </row>
    <row r="473" spans="1:8">
      <c r="A473" t="s">
        <v>78</v>
      </c>
      <c r="B473" t="s">
        <v>3263</v>
      </c>
      <c r="C473" t="s">
        <v>1020</v>
      </c>
      <c r="D473" t="s">
        <v>1021</v>
      </c>
      <c r="E473" t="s">
        <v>81</v>
      </c>
      <c r="F473">
        <v>145</v>
      </c>
      <c r="G473">
        <v>363114.52173913043</v>
      </c>
      <c r="H473">
        <f t="shared" si="7"/>
        <v>52651605.652173914</v>
      </c>
    </row>
    <row r="474" spans="1:8">
      <c r="A474" t="s">
        <v>78</v>
      </c>
      <c r="B474" t="s">
        <v>3263</v>
      </c>
      <c r="C474" t="s">
        <v>1022</v>
      </c>
      <c r="D474" t="s">
        <v>1023</v>
      </c>
      <c r="E474" t="s">
        <v>81</v>
      </c>
      <c r="F474">
        <v>39</v>
      </c>
      <c r="G474">
        <v>363114.52173913043</v>
      </c>
      <c r="H474">
        <f t="shared" si="7"/>
        <v>14161466.347826086</v>
      </c>
    </row>
    <row r="475" spans="1:8">
      <c r="A475" t="s">
        <v>78</v>
      </c>
      <c r="B475" t="s">
        <v>3263</v>
      </c>
      <c r="C475" t="s">
        <v>1024</v>
      </c>
      <c r="D475" t="s">
        <v>1025</v>
      </c>
      <c r="E475" t="s">
        <v>81</v>
      </c>
      <c r="F475">
        <v>1</v>
      </c>
      <c r="G475">
        <v>363114.52173913043</v>
      </c>
      <c r="H475">
        <f t="shared" si="7"/>
        <v>363114.52173913043</v>
      </c>
    </row>
    <row r="476" spans="1:8">
      <c r="A476" t="s">
        <v>78</v>
      </c>
      <c r="B476" t="s">
        <v>3263</v>
      </c>
      <c r="C476" t="s">
        <v>1026</v>
      </c>
      <c r="D476" t="s">
        <v>1027</v>
      </c>
      <c r="E476" t="s">
        <v>81</v>
      </c>
      <c r="F476">
        <v>0</v>
      </c>
      <c r="G476">
        <v>363114.52173913043</v>
      </c>
      <c r="H476">
        <f t="shared" si="7"/>
        <v>0</v>
      </c>
    </row>
    <row r="477" spans="1:8">
      <c r="A477" t="s">
        <v>78</v>
      </c>
      <c r="B477" t="s">
        <v>3263</v>
      </c>
      <c r="C477" t="s">
        <v>1028</v>
      </c>
      <c r="D477" t="s">
        <v>1029</v>
      </c>
      <c r="E477" t="s">
        <v>81</v>
      </c>
      <c r="F477">
        <v>7</v>
      </c>
      <c r="G477">
        <v>363114.52173913043</v>
      </c>
      <c r="H477">
        <f t="shared" si="7"/>
        <v>2541801.6521739131</v>
      </c>
    </row>
    <row r="478" spans="1:8">
      <c r="A478" t="s">
        <v>78</v>
      </c>
      <c r="B478" t="s">
        <v>3263</v>
      </c>
      <c r="C478" t="s">
        <v>1030</v>
      </c>
      <c r="D478" t="s">
        <v>1031</v>
      </c>
      <c r="E478" t="s">
        <v>81</v>
      </c>
      <c r="F478">
        <v>122</v>
      </c>
      <c r="G478">
        <v>363114.52173913043</v>
      </c>
      <c r="H478">
        <f t="shared" si="7"/>
        <v>44299971.652173914</v>
      </c>
    </row>
    <row r="479" spans="1:8">
      <c r="A479" t="s">
        <v>78</v>
      </c>
      <c r="B479" t="s">
        <v>3263</v>
      </c>
      <c r="C479" t="s">
        <v>1032</v>
      </c>
      <c r="D479" t="s">
        <v>1033</v>
      </c>
      <c r="E479" t="s">
        <v>81</v>
      </c>
      <c r="F479">
        <v>8</v>
      </c>
      <c r="G479">
        <v>363114.52173913043</v>
      </c>
      <c r="H479">
        <f t="shared" si="7"/>
        <v>2904916.1739130435</v>
      </c>
    </row>
    <row r="480" spans="1:8">
      <c r="A480" t="s">
        <v>78</v>
      </c>
      <c r="B480" t="s">
        <v>3263</v>
      </c>
      <c r="C480" t="s">
        <v>1034</v>
      </c>
      <c r="D480" t="s">
        <v>1035</v>
      </c>
      <c r="E480" t="s">
        <v>81</v>
      </c>
      <c r="F480">
        <v>64</v>
      </c>
      <c r="G480">
        <v>363114.52173913043</v>
      </c>
      <c r="H480">
        <f t="shared" si="7"/>
        <v>23239329.391304348</v>
      </c>
    </row>
    <row r="481" spans="1:8">
      <c r="A481" t="s">
        <v>78</v>
      </c>
      <c r="B481" t="s">
        <v>3263</v>
      </c>
      <c r="C481" t="s">
        <v>1036</v>
      </c>
      <c r="D481" t="s">
        <v>1037</v>
      </c>
      <c r="E481" t="s">
        <v>81</v>
      </c>
      <c r="F481">
        <v>10</v>
      </c>
      <c r="G481">
        <v>363114.52173913043</v>
      </c>
      <c r="H481">
        <f t="shared" si="7"/>
        <v>3631145.2173913042</v>
      </c>
    </row>
    <row r="482" spans="1:8">
      <c r="A482" t="s">
        <v>78</v>
      </c>
      <c r="B482" t="s">
        <v>3263</v>
      </c>
      <c r="C482" t="s">
        <v>1038</v>
      </c>
      <c r="D482" t="s">
        <v>1039</v>
      </c>
      <c r="E482" t="s">
        <v>81</v>
      </c>
      <c r="F482">
        <v>4</v>
      </c>
      <c r="G482">
        <v>363114.52173913043</v>
      </c>
      <c r="H482">
        <f t="shared" si="7"/>
        <v>1452458.0869565217</v>
      </c>
    </row>
    <row r="483" spans="1:8">
      <c r="A483" t="s">
        <v>78</v>
      </c>
      <c r="B483" t="s">
        <v>3263</v>
      </c>
      <c r="C483" t="s">
        <v>1040</v>
      </c>
      <c r="D483" t="s">
        <v>1041</v>
      </c>
      <c r="E483" t="s">
        <v>81</v>
      </c>
      <c r="F483">
        <v>50</v>
      </c>
      <c r="G483">
        <v>363114.52173913043</v>
      </c>
      <c r="H483">
        <f t="shared" si="7"/>
        <v>18155726.086956523</v>
      </c>
    </row>
    <row r="484" spans="1:8">
      <c r="A484" t="s">
        <v>78</v>
      </c>
      <c r="B484" t="s">
        <v>3263</v>
      </c>
      <c r="C484" t="s">
        <v>1042</v>
      </c>
      <c r="D484" t="s">
        <v>1043</v>
      </c>
      <c r="E484" t="s">
        <v>81</v>
      </c>
      <c r="F484">
        <v>4</v>
      </c>
      <c r="G484">
        <v>363114.52173913043</v>
      </c>
      <c r="H484">
        <f t="shared" si="7"/>
        <v>1452458.0869565217</v>
      </c>
    </row>
    <row r="485" spans="1:8">
      <c r="A485" t="s">
        <v>78</v>
      </c>
      <c r="B485" t="s">
        <v>3263</v>
      </c>
      <c r="C485" t="s">
        <v>1044</v>
      </c>
      <c r="D485" t="s">
        <v>1045</v>
      </c>
      <c r="E485" t="s">
        <v>81</v>
      </c>
      <c r="F485">
        <v>6</v>
      </c>
      <c r="G485">
        <v>363114.52173913043</v>
      </c>
      <c r="H485">
        <f t="shared" si="7"/>
        <v>2178687.1304347827</v>
      </c>
    </row>
    <row r="486" spans="1:8">
      <c r="A486" t="s">
        <v>78</v>
      </c>
      <c r="B486" t="s">
        <v>3263</v>
      </c>
      <c r="C486" t="s">
        <v>1046</v>
      </c>
      <c r="D486" t="s">
        <v>1047</v>
      </c>
      <c r="E486" t="s">
        <v>81</v>
      </c>
      <c r="F486">
        <v>0</v>
      </c>
      <c r="G486">
        <v>363114.52173913043</v>
      </c>
      <c r="H486">
        <f t="shared" si="7"/>
        <v>0</v>
      </c>
    </row>
    <row r="487" spans="1:8">
      <c r="A487" t="s">
        <v>78</v>
      </c>
      <c r="B487" t="s">
        <v>3263</v>
      </c>
      <c r="C487" t="s">
        <v>1048</v>
      </c>
      <c r="D487" t="s">
        <v>1049</v>
      </c>
      <c r="E487" t="s">
        <v>81</v>
      </c>
      <c r="F487">
        <v>6</v>
      </c>
      <c r="G487">
        <v>363114.52173913043</v>
      </c>
      <c r="H487">
        <f t="shared" si="7"/>
        <v>2178687.1304347827</v>
      </c>
    </row>
    <row r="488" spans="1:8">
      <c r="A488" t="s">
        <v>78</v>
      </c>
      <c r="B488" t="s">
        <v>3263</v>
      </c>
      <c r="C488" t="s">
        <v>1050</v>
      </c>
      <c r="D488" t="s">
        <v>1051</v>
      </c>
      <c r="E488" t="s">
        <v>81</v>
      </c>
      <c r="F488">
        <v>0</v>
      </c>
      <c r="G488">
        <v>363114.52173913043</v>
      </c>
      <c r="H488">
        <f t="shared" si="7"/>
        <v>0</v>
      </c>
    </row>
    <row r="489" spans="1:8">
      <c r="A489" t="s">
        <v>78</v>
      </c>
      <c r="B489" t="s">
        <v>3263</v>
      </c>
      <c r="C489" t="s">
        <v>1052</v>
      </c>
      <c r="D489" t="s">
        <v>1053</v>
      </c>
      <c r="E489" t="s">
        <v>81</v>
      </c>
      <c r="F489">
        <v>0</v>
      </c>
      <c r="G489">
        <v>363114.52173913043</v>
      </c>
      <c r="H489">
        <f t="shared" si="7"/>
        <v>0</v>
      </c>
    </row>
    <row r="490" spans="1:8">
      <c r="A490" t="s">
        <v>78</v>
      </c>
      <c r="B490" t="s">
        <v>3263</v>
      </c>
      <c r="C490" t="s">
        <v>1054</v>
      </c>
      <c r="D490" t="s">
        <v>1055</v>
      </c>
      <c r="E490" t="s">
        <v>81</v>
      </c>
      <c r="F490">
        <v>0</v>
      </c>
      <c r="G490">
        <v>363114.52173913043</v>
      </c>
      <c r="H490">
        <f t="shared" si="7"/>
        <v>0</v>
      </c>
    </row>
    <row r="491" spans="1:8">
      <c r="A491" t="s">
        <v>78</v>
      </c>
      <c r="B491" t="s">
        <v>3263</v>
      </c>
      <c r="C491" t="s">
        <v>1056</v>
      </c>
      <c r="D491" t="s">
        <v>1057</v>
      </c>
      <c r="E491" t="s">
        <v>81</v>
      </c>
      <c r="F491">
        <v>0</v>
      </c>
      <c r="G491">
        <v>363114.52173913043</v>
      </c>
      <c r="H491">
        <f t="shared" si="7"/>
        <v>0</v>
      </c>
    </row>
    <row r="492" spans="1:8">
      <c r="A492" t="s">
        <v>78</v>
      </c>
      <c r="B492" t="s">
        <v>3263</v>
      </c>
      <c r="C492" t="s">
        <v>1058</v>
      </c>
      <c r="D492" t="s">
        <v>1059</v>
      </c>
      <c r="E492" t="s">
        <v>81</v>
      </c>
      <c r="F492">
        <v>0</v>
      </c>
      <c r="G492">
        <v>363114.52173913043</v>
      </c>
      <c r="H492">
        <f t="shared" si="7"/>
        <v>0</v>
      </c>
    </row>
    <row r="493" spans="1:8">
      <c r="A493" t="s">
        <v>78</v>
      </c>
      <c r="B493" t="s">
        <v>3263</v>
      </c>
      <c r="C493" t="s">
        <v>1060</v>
      </c>
      <c r="D493" t="s">
        <v>1061</v>
      </c>
      <c r="E493" t="s">
        <v>81</v>
      </c>
      <c r="F493">
        <v>0</v>
      </c>
      <c r="G493">
        <v>363114.52173913043</v>
      </c>
      <c r="H493">
        <f t="shared" si="7"/>
        <v>0</v>
      </c>
    </row>
    <row r="494" spans="1:8">
      <c r="A494" t="s">
        <v>78</v>
      </c>
      <c r="B494" t="s">
        <v>3263</v>
      </c>
      <c r="C494" t="s">
        <v>1062</v>
      </c>
      <c r="D494" t="s">
        <v>1063</v>
      </c>
      <c r="E494" t="s">
        <v>81</v>
      </c>
      <c r="F494">
        <v>0</v>
      </c>
      <c r="G494">
        <v>363114.52173913043</v>
      </c>
      <c r="H494">
        <f t="shared" si="7"/>
        <v>0</v>
      </c>
    </row>
    <row r="495" spans="1:8">
      <c r="A495" t="s">
        <v>78</v>
      </c>
      <c r="B495" t="s">
        <v>3263</v>
      </c>
      <c r="C495" t="s">
        <v>1064</v>
      </c>
      <c r="D495" t="s">
        <v>1065</v>
      </c>
      <c r="E495" t="s">
        <v>81</v>
      </c>
      <c r="F495">
        <v>1</v>
      </c>
      <c r="G495">
        <v>363114.52173913043</v>
      </c>
      <c r="H495">
        <f t="shared" si="7"/>
        <v>363114.52173913043</v>
      </c>
    </row>
    <row r="496" spans="1:8">
      <c r="A496" t="s">
        <v>76</v>
      </c>
      <c r="B496" t="s">
        <v>3264</v>
      </c>
      <c r="C496" t="s">
        <v>1066</v>
      </c>
      <c r="D496" t="s">
        <v>1067</v>
      </c>
      <c r="E496" t="s">
        <v>81</v>
      </c>
      <c r="F496">
        <v>2</v>
      </c>
      <c r="G496">
        <v>270391.89743589744</v>
      </c>
      <c r="H496">
        <f t="shared" si="7"/>
        <v>540783.79487179487</v>
      </c>
    </row>
    <row r="497" spans="1:8">
      <c r="A497" t="s">
        <v>76</v>
      </c>
      <c r="B497" t="s">
        <v>3264</v>
      </c>
      <c r="C497" t="s">
        <v>1068</v>
      </c>
      <c r="D497" t="s">
        <v>1069</v>
      </c>
      <c r="E497" t="s">
        <v>81</v>
      </c>
      <c r="F497">
        <v>6</v>
      </c>
      <c r="G497">
        <v>270391.89743589744</v>
      </c>
      <c r="H497">
        <f t="shared" si="7"/>
        <v>1622351.3846153845</v>
      </c>
    </row>
    <row r="498" spans="1:8">
      <c r="A498" t="s">
        <v>76</v>
      </c>
      <c r="B498" t="s">
        <v>3264</v>
      </c>
      <c r="C498" t="s">
        <v>1070</v>
      </c>
      <c r="D498" t="s">
        <v>1071</v>
      </c>
      <c r="E498" t="s">
        <v>81</v>
      </c>
      <c r="F498">
        <v>7</v>
      </c>
      <c r="G498">
        <v>270391.89743589744</v>
      </c>
      <c r="H498">
        <f t="shared" si="7"/>
        <v>1892743.282051282</v>
      </c>
    </row>
    <row r="499" spans="1:8">
      <c r="A499" t="s">
        <v>76</v>
      </c>
      <c r="B499" t="s">
        <v>3264</v>
      </c>
      <c r="C499" t="s">
        <v>1072</v>
      </c>
      <c r="D499" t="s">
        <v>1073</v>
      </c>
      <c r="E499" t="s">
        <v>81</v>
      </c>
      <c r="F499">
        <v>35</v>
      </c>
      <c r="G499">
        <v>270391.89743589744</v>
      </c>
      <c r="H499">
        <f t="shared" si="7"/>
        <v>9463716.41025641</v>
      </c>
    </row>
    <row r="500" spans="1:8">
      <c r="A500" t="s">
        <v>76</v>
      </c>
      <c r="B500" t="s">
        <v>3264</v>
      </c>
      <c r="C500" t="s">
        <v>1074</v>
      </c>
      <c r="D500" t="s">
        <v>1075</v>
      </c>
      <c r="E500" t="s">
        <v>81</v>
      </c>
      <c r="F500">
        <v>0</v>
      </c>
      <c r="G500">
        <v>270391.89743589744</v>
      </c>
      <c r="H500">
        <f t="shared" si="7"/>
        <v>0</v>
      </c>
    </row>
    <row r="501" spans="1:8">
      <c r="A501" t="s">
        <v>76</v>
      </c>
      <c r="B501" t="s">
        <v>3264</v>
      </c>
      <c r="C501" t="s">
        <v>1076</v>
      </c>
      <c r="D501" t="s">
        <v>1077</v>
      </c>
      <c r="E501" t="s">
        <v>81</v>
      </c>
      <c r="F501">
        <v>27</v>
      </c>
      <c r="G501">
        <v>270391.89743589744</v>
      </c>
      <c r="H501">
        <f t="shared" si="7"/>
        <v>7300581.230769231</v>
      </c>
    </row>
    <row r="502" spans="1:8">
      <c r="A502" t="s">
        <v>76</v>
      </c>
      <c r="B502" t="s">
        <v>3264</v>
      </c>
      <c r="C502" t="s">
        <v>1078</v>
      </c>
      <c r="D502" t="s">
        <v>1079</v>
      </c>
      <c r="E502" t="s">
        <v>81</v>
      </c>
      <c r="F502">
        <v>41</v>
      </c>
      <c r="G502">
        <v>270391.89743589744</v>
      </c>
      <c r="H502">
        <f t="shared" si="7"/>
        <v>11086067.794871794</v>
      </c>
    </row>
    <row r="503" spans="1:8">
      <c r="A503" t="s">
        <v>76</v>
      </c>
      <c r="B503" t="s">
        <v>3264</v>
      </c>
      <c r="C503" t="s">
        <v>1080</v>
      </c>
      <c r="D503" t="s">
        <v>1081</v>
      </c>
      <c r="E503" t="s">
        <v>81</v>
      </c>
      <c r="F503">
        <v>10</v>
      </c>
      <c r="G503">
        <v>270391.89743589744</v>
      </c>
      <c r="H503">
        <f t="shared" si="7"/>
        <v>2703918.9743589745</v>
      </c>
    </row>
    <row r="504" spans="1:8">
      <c r="A504" t="s">
        <v>76</v>
      </c>
      <c r="B504" t="s">
        <v>3264</v>
      </c>
      <c r="C504" t="s">
        <v>1082</v>
      </c>
      <c r="D504" t="s">
        <v>1083</v>
      </c>
      <c r="E504" t="s">
        <v>81</v>
      </c>
      <c r="F504">
        <v>69</v>
      </c>
      <c r="G504">
        <v>270391.89743589744</v>
      </c>
      <c r="H504">
        <f t="shared" si="7"/>
        <v>18657040.923076924</v>
      </c>
    </row>
    <row r="505" spans="1:8">
      <c r="A505" t="s">
        <v>76</v>
      </c>
      <c r="B505" t="s">
        <v>3264</v>
      </c>
      <c r="C505" t="s">
        <v>1084</v>
      </c>
      <c r="D505" t="s">
        <v>1085</v>
      </c>
      <c r="E505" t="s">
        <v>81</v>
      </c>
      <c r="F505">
        <v>57</v>
      </c>
      <c r="G505">
        <v>270391.89743589744</v>
      </c>
      <c r="H505">
        <f t="shared" si="7"/>
        <v>15412338.153846154</v>
      </c>
    </row>
    <row r="506" spans="1:8">
      <c r="A506" t="s">
        <v>76</v>
      </c>
      <c r="B506" t="s">
        <v>3264</v>
      </c>
      <c r="C506" t="s">
        <v>1086</v>
      </c>
      <c r="D506" t="s">
        <v>1087</v>
      </c>
      <c r="E506" t="s">
        <v>81</v>
      </c>
      <c r="F506">
        <v>0</v>
      </c>
      <c r="G506">
        <v>270391.89743589744</v>
      </c>
      <c r="H506">
        <f t="shared" si="7"/>
        <v>0</v>
      </c>
    </row>
    <row r="507" spans="1:8">
      <c r="A507" t="s">
        <v>76</v>
      </c>
      <c r="B507" t="s">
        <v>3264</v>
      </c>
      <c r="C507" t="s">
        <v>1088</v>
      </c>
      <c r="D507" t="s">
        <v>1089</v>
      </c>
      <c r="E507" t="s">
        <v>81</v>
      </c>
      <c r="F507">
        <v>97</v>
      </c>
      <c r="G507">
        <v>270391.89743589744</v>
      </c>
      <c r="H507">
        <f t="shared" si="7"/>
        <v>26228014.051282052</v>
      </c>
    </row>
    <row r="508" spans="1:8">
      <c r="A508" t="s">
        <v>76</v>
      </c>
      <c r="B508" t="s">
        <v>3264</v>
      </c>
      <c r="C508" t="s">
        <v>1090</v>
      </c>
      <c r="D508" t="s">
        <v>1091</v>
      </c>
      <c r="E508" t="s">
        <v>81</v>
      </c>
      <c r="F508">
        <v>1</v>
      </c>
      <c r="G508">
        <v>270391.89743589744</v>
      </c>
      <c r="H508">
        <f t="shared" si="7"/>
        <v>270391.89743589744</v>
      </c>
    </row>
    <row r="509" spans="1:8">
      <c r="A509" t="s">
        <v>76</v>
      </c>
      <c r="B509" t="s">
        <v>3264</v>
      </c>
      <c r="C509" t="s">
        <v>1092</v>
      </c>
      <c r="D509" t="s">
        <v>1093</v>
      </c>
      <c r="E509" t="s">
        <v>81</v>
      </c>
      <c r="F509">
        <v>11</v>
      </c>
      <c r="G509">
        <v>270391.89743589744</v>
      </c>
      <c r="H509">
        <f t="shared" si="7"/>
        <v>2974310.871794872</v>
      </c>
    </row>
    <row r="510" spans="1:8">
      <c r="A510" t="s">
        <v>76</v>
      </c>
      <c r="B510" t="s">
        <v>3264</v>
      </c>
      <c r="C510" t="s">
        <v>1094</v>
      </c>
      <c r="D510" t="s">
        <v>1095</v>
      </c>
      <c r="E510" t="s">
        <v>81</v>
      </c>
      <c r="F510">
        <v>26</v>
      </c>
      <c r="G510">
        <v>270391.89743589744</v>
      </c>
      <c r="H510">
        <f t="shared" si="7"/>
        <v>7030189.333333333</v>
      </c>
    </row>
    <row r="511" spans="1:8">
      <c r="A511" t="s">
        <v>76</v>
      </c>
      <c r="B511" t="s">
        <v>3264</v>
      </c>
      <c r="C511" t="s">
        <v>1096</v>
      </c>
      <c r="D511" t="s">
        <v>1097</v>
      </c>
      <c r="E511" t="s">
        <v>81</v>
      </c>
      <c r="F511">
        <v>59</v>
      </c>
      <c r="G511">
        <v>270391.89743589744</v>
      </c>
      <c r="H511">
        <f t="shared" si="7"/>
        <v>15953121.948717948</v>
      </c>
    </row>
    <row r="512" spans="1:8">
      <c r="A512" t="s">
        <v>76</v>
      </c>
      <c r="B512" t="s">
        <v>3264</v>
      </c>
      <c r="C512" t="s">
        <v>1098</v>
      </c>
      <c r="D512" t="s">
        <v>1099</v>
      </c>
      <c r="E512" t="s">
        <v>81</v>
      </c>
      <c r="F512">
        <v>137</v>
      </c>
      <c r="G512">
        <v>270391.89743589744</v>
      </c>
      <c r="H512">
        <f t="shared" si="7"/>
        <v>37043689.948717952</v>
      </c>
    </row>
    <row r="513" spans="1:8">
      <c r="A513" t="s">
        <v>76</v>
      </c>
      <c r="B513" t="s">
        <v>3264</v>
      </c>
      <c r="C513" t="s">
        <v>1100</v>
      </c>
      <c r="D513" t="s">
        <v>1101</v>
      </c>
      <c r="E513" t="s">
        <v>81</v>
      </c>
      <c r="F513">
        <v>101</v>
      </c>
      <c r="G513">
        <v>270391.89743589744</v>
      </c>
      <c r="H513">
        <f t="shared" si="7"/>
        <v>27309581.64102564</v>
      </c>
    </row>
    <row r="514" spans="1:8">
      <c r="A514" t="s">
        <v>76</v>
      </c>
      <c r="B514" t="s">
        <v>3264</v>
      </c>
      <c r="C514" t="s">
        <v>1102</v>
      </c>
      <c r="D514" t="s">
        <v>1103</v>
      </c>
      <c r="E514" t="s">
        <v>81</v>
      </c>
      <c r="F514">
        <v>3</v>
      </c>
      <c r="G514">
        <v>270391.89743589744</v>
      </c>
      <c r="H514">
        <f t="shared" si="7"/>
        <v>811175.69230769225</v>
      </c>
    </row>
    <row r="515" spans="1:8">
      <c r="A515" t="s">
        <v>76</v>
      </c>
      <c r="B515" t="s">
        <v>3264</v>
      </c>
      <c r="C515" t="s">
        <v>1104</v>
      </c>
      <c r="D515" t="s">
        <v>1105</v>
      </c>
      <c r="E515" t="s">
        <v>81</v>
      </c>
      <c r="F515">
        <v>1</v>
      </c>
      <c r="G515">
        <v>270391.89743589744</v>
      </c>
      <c r="H515">
        <f t="shared" ref="H515:H578" si="8">G515*F515</f>
        <v>270391.89743589744</v>
      </c>
    </row>
    <row r="516" spans="1:8">
      <c r="A516" t="s">
        <v>76</v>
      </c>
      <c r="B516" t="s">
        <v>3264</v>
      </c>
      <c r="C516" t="s">
        <v>1106</v>
      </c>
      <c r="D516" t="s">
        <v>1107</v>
      </c>
      <c r="E516" t="s">
        <v>81</v>
      </c>
      <c r="F516">
        <v>16</v>
      </c>
      <c r="G516">
        <v>270391.89743589744</v>
      </c>
      <c r="H516">
        <f t="shared" si="8"/>
        <v>4326270.358974359</v>
      </c>
    </row>
    <row r="517" spans="1:8">
      <c r="A517" t="s">
        <v>76</v>
      </c>
      <c r="B517" t="s">
        <v>3264</v>
      </c>
      <c r="C517" t="s">
        <v>1108</v>
      </c>
      <c r="D517" t="s">
        <v>1109</v>
      </c>
      <c r="E517" t="s">
        <v>81</v>
      </c>
      <c r="F517">
        <v>36</v>
      </c>
      <c r="G517">
        <v>270391.89743589744</v>
      </c>
      <c r="H517">
        <f t="shared" si="8"/>
        <v>9734108.307692308</v>
      </c>
    </row>
    <row r="518" spans="1:8">
      <c r="A518" t="s">
        <v>76</v>
      </c>
      <c r="B518" t="s">
        <v>3264</v>
      </c>
      <c r="C518" t="s">
        <v>1110</v>
      </c>
      <c r="D518" t="s">
        <v>1111</v>
      </c>
      <c r="E518" t="s">
        <v>81</v>
      </c>
      <c r="F518">
        <v>10</v>
      </c>
      <c r="G518">
        <v>270391.89743589744</v>
      </c>
      <c r="H518">
        <f t="shared" si="8"/>
        <v>2703918.9743589745</v>
      </c>
    </row>
    <row r="519" spans="1:8">
      <c r="A519" t="s">
        <v>76</v>
      </c>
      <c r="B519" t="s">
        <v>3264</v>
      </c>
      <c r="C519" t="s">
        <v>1112</v>
      </c>
      <c r="D519" t="s">
        <v>1113</v>
      </c>
      <c r="E519" t="s">
        <v>81</v>
      </c>
      <c r="F519">
        <v>9</v>
      </c>
      <c r="G519">
        <v>270391.89743589744</v>
      </c>
      <c r="H519">
        <f t="shared" si="8"/>
        <v>2433527.076923077</v>
      </c>
    </row>
    <row r="520" spans="1:8">
      <c r="A520" t="s">
        <v>76</v>
      </c>
      <c r="B520" t="s">
        <v>3264</v>
      </c>
      <c r="C520" t="s">
        <v>1114</v>
      </c>
      <c r="D520" t="s">
        <v>1115</v>
      </c>
      <c r="E520" t="s">
        <v>81</v>
      </c>
      <c r="F520">
        <v>13</v>
      </c>
      <c r="G520">
        <v>270391.89743589744</v>
      </c>
      <c r="H520">
        <f t="shared" si="8"/>
        <v>3515094.6666666665</v>
      </c>
    </row>
    <row r="521" spans="1:8">
      <c r="A521" t="s">
        <v>76</v>
      </c>
      <c r="B521" t="s">
        <v>3264</v>
      </c>
      <c r="C521" t="s">
        <v>1116</v>
      </c>
      <c r="D521" t="s">
        <v>1117</v>
      </c>
      <c r="E521" t="s">
        <v>81</v>
      </c>
      <c r="F521">
        <v>149</v>
      </c>
      <c r="G521">
        <v>270391.89743589744</v>
      </c>
      <c r="H521">
        <f t="shared" si="8"/>
        <v>40288392.71794872</v>
      </c>
    </row>
    <row r="522" spans="1:8">
      <c r="A522" t="s">
        <v>76</v>
      </c>
      <c r="B522" t="s">
        <v>3264</v>
      </c>
      <c r="C522" t="s">
        <v>1118</v>
      </c>
      <c r="D522" t="s">
        <v>1119</v>
      </c>
      <c r="E522" t="s">
        <v>81</v>
      </c>
      <c r="F522">
        <v>179</v>
      </c>
      <c r="G522">
        <v>270391.89743589744</v>
      </c>
      <c r="H522">
        <f t="shared" si="8"/>
        <v>48400149.64102564</v>
      </c>
    </row>
    <row r="523" spans="1:8">
      <c r="A523" t="s">
        <v>76</v>
      </c>
      <c r="B523" t="s">
        <v>3264</v>
      </c>
      <c r="C523" t="s">
        <v>1120</v>
      </c>
      <c r="D523" t="s">
        <v>1121</v>
      </c>
      <c r="E523" t="s">
        <v>81</v>
      </c>
      <c r="F523">
        <v>0</v>
      </c>
      <c r="G523">
        <v>270391.89743589744</v>
      </c>
      <c r="H523">
        <f t="shared" si="8"/>
        <v>0</v>
      </c>
    </row>
    <row r="524" spans="1:8">
      <c r="A524" t="s">
        <v>76</v>
      </c>
      <c r="B524" t="s">
        <v>3264</v>
      </c>
      <c r="C524" t="s">
        <v>1122</v>
      </c>
      <c r="D524" t="s">
        <v>1123</v>
      </c>
      <c r="E524" t="s">
        <v>81</v>
      </c>
      <c r="F524">
        <v>111</v>
      </c>
      <c r="G524">
        <v>270391.89743589744</v>
      </c>
      <c r="H524">
        <f t="shared" si="8"/>
        <v>30013500.615384616</v>
      </c>
    </row>
    <row r="525" spans="1:8">
      <c r="A525" t="s">
        <v>76</v>
      </c>
      <c r="B525" t="s">
        <v>3264</v>
      </c>
      <c r="C525" t="s">
        <v>1124</v>
      </c>
      <c r="D525" t="s">
        <v>1125</v>
      </c>
      <c r="E525" t="s">
        <v>81</v>
      </c>
      <c r="F525">
        <v>20</v>
      </c>
      <c r="G525">
        <v>270391.89743589744</v>
      </c>
      <c r="H525">
        <f t="shared" si="8"/>
        <v>5407837.948717949</v>
      </c>
    </row>
    <row r="526" spans="1:8">
      <c r="A526" t="s">
        <v>76</v>
      </c>
      <c r="B526" t="s">
        <v>3264</v>
      </c>
      <c r="C526" t="s">
        <v>1126</v>
      </c>
      <c r="D526" t="s">
        <v>1127</v>
      </c>
      <c r="E526" t="s">
        <v>81</v>
      </c>
      <c r="F526">
        <v>123</v>
      </c>
      <c r="G526">
        <v>270391.89743589744</v>
      </c>
      <c r="H526">
        <f t="shared" si="8"/>
        <v>33258203.384615384</v>
      </c>
    </row>
    <row r="527" spans="1:8">
      <c r="A527" t="s">
        <v>76</v>
      </c>
      <c r="B527" t="s">
        <v>3264</v>
      </c>
      <c r="C527" t="s">
        <v>1128</v>
      </c>
      <c r="D527" t="s">
        <v>1129</v>
      </c>
      <c r="E527" t="s">
        <v>81</v>
      </c>
      <c r="F527">
        <v>128</v>
      </c>
      <c r="G527">
        <v>270391.89743589744</v>
      </c>
      <c r="H527">
        <f t="shared" si="8"/>
        <v>34610162.871794872</v>
      </c>
    </row>
    <row r="528" spans="1:8">
      <c r="A528" t="s">
        <v>76</v>
      </c>
      <c r="B528" t="s">
        <v>3264</v>
      </c>
      <c r="C528" t="s">
        <v>1130</v>
      </c>
      <c r="D528" t="s">
        <v>1131</v>
      </c>
      <c r="E528" t="s">
        <v>81</v>
      </c>
      <c r="F528">
        <v>41</v>
      </c>
      <c r="G528">
        <v>270391.89743589744</v>
      </c>
      <c r="H528">
        <f t="shared" si="8"/>
        <v>11086067.794871794</v>
      </c>
    </row>
    <row r="529" spans="1:8">
      <c r="A529" t="s">
        <v>76</v>
      </c>
      <c r="B529" t="s">
        <v>3264</v>
      </c>
      <c r="C529" t="s">
        <v>1132</v>
      </c>
      <c r="D529" t="s">
        <v>1133</v>
      </c>
      <c r="E529" t="s">
        <v>81</v>
      </c>
      <c r="F529">
        <v>18</v>
      </c>
      <c r="G529">
        <v>270391.89743589744</v>
      </c>
      <c r="H529">
        <f t="shared" si="8"/>
        <v>4867054.153846154</v>
      </c>
    </row>
    <row r="530" spans="1:8">
      <c r="A530" t="s">
        <v>76</v>
      </c>
      <c r="B530" t="s">
        <v>3264</v>
      </c>
      <c r="C530" t="s">
        <v>1134</v>
      </c>
      <c r="D530" t="s">
        <v>1135</v>
      </c>
      <c r="E530" t="s">
        <v>81</v>
      </c>
      <c r="F530">
        <v>36</v>
      </c>
      <c r="G530">
        <v>270391.89743589744</v>
      </c>
      <c r="H530">
        <f t="shared" si="8"/>
        <v>9734108.307692308</v>
      </c>
    </row>
    <row r="531" spans="1:8">
      <c r="A531" t="s">
        <v>76</v>
      </c>
      <c r="B531" t="s">
        <v>3264</v>
      </c>
      <c r="C531" t="s">
        <v>1136</v>
      </c>
      <c r="D531" t="s">
        <v>1137</v>
      </c>
      <c r="E531" t="s">
        <v>81</v>
      </c>
      <c r="F531">
        <v>8</v>
      </c>
      <c r="G531">
        <v>270391.89743589744</v>
      </c>
      <c r="H531">
        <f t="shared" si="8"/>
        <v>2163135.1794871795</v>
      </c>
    </row>
    <row r="532" spans="1:8">
      <c r="A532" t="s">
        <v>76</v>
      </c>
      <c r="B532" t="s">
        <v>3264</v>
      </c>
      <c r="C532" t="s">
        <v>1138</v>
      </c>
      <c r="D532" t="s">
        <v>1139</v>
      </c>
      <c r="E532" t="s">
        <v>81</v>
      </c>
      <c r="F532">
        <v>68</v>
      </c>
      <c r="G532">
        <v>270391.89743589744</v>
      </c>
      <c r="H532">
        <f t="shared" si="8"/>
        <v>18386649.025641024</v>
      </c>
    </row>
    <row r="533" spans="1:8">
      <c r="A533" t="s">
        <v>76</v>
      </c>
      <c r="B533" t="s">
        <v>3264</v>
      </c>
      <c r="C533" t="s">
        <v>1140</v>
      </c>
      <c r="D533" t="s">
        <v>1141</v>
      </c>
      <c r="E533" t="s">
        <v>81</v>
      </c>
      <c r="F533">
        <v>4</v>
      </c>
      <c r="G533">
        <v>270391.89743589744</v>
      </c>
      <c r="H533">
        <f t="shared" si="8"/>
        <v>1081567.5897435897</v>
      </c>
    </row>
    <row r="534" spans="1:8">
      <c r="A534" t="s">
        <v>76</v>
      </c>
      <c r="B534" t="s">
        <v>3264</v>
      </c>
      <c r="C534" t="s">
        <v>1142</v>
      </c>
      <c r="D534" t="s">
        <v>1143</v>
      </c>
      <c r="E534" t="s">
        <v>81</v>
      </c>
      <c r="F534">
        <v>0</v>
      </c>
      <c r="G534">
        <v>270391.89743589744</v>
      </c>
      <c r="H534">
        <f t="shared" si="8"/>
        <v>0</v>
      </c>
    </row>
    <row r="535" spans="1:8">
      <c r="A535" t="s">
        <v>76</v>
      </c>
      <c r="B535" t="s">
        <v>3264</v>
      </c>
      <c r="C535" t="s">
        <v>1144</v>
      </c>
      <c r="D535" t="s">
        <v>1145</v>
      </c>
      <c r="E535" t="s">
        <v>81</v>
      </c>
      <c r="F535">
        <v>0</v>
      </c>
      <c r="G535">
        <v>270391.89743589744</v>
      </c>
      <c r="H535">
        <f t="shared" si="8"/>
        <v>0</v>
      </c>
    </row>
    <row r="536" spans="1:8">
      <c r="A536" t="s">
        <v>76</v>
      </c>
      <c r="B536" t="s">
        <v>3264</v>
      </c>
      <c r="C536" t="s">
        <v>1146</v>
      </c>
      <c r="D536" t="s">
        <v>1147</v>
      </c>
      <c r="E536" t="s">
        <v>81</v>
      </c>
      <c r="F536">
        <v>2</v>
      </c>
      <c r="G536">
        <v>270391.89743589744</v>
      </c>
      <c r="H536">
        <f t="shared" si="8"/>
        <v>540783.79487179487</v>
      </c>
    </row>
    <row r="537" spans="1:8">
      <c r="A537" t="s">
        <v>76</v>
      </c>
      <c r="B537" t="s">
        <v>3264</v>
      </c>
      <c r="C537" t="s">
        <v>1148</v>
      </c>
      <c r="D537" t="s">
        <v>1149</v>
      </c>
      <c r="E537" t="s">
        <v>81</v>
      </c>
      <c r="F537">
        <v>15</v>
      </c>
      <c r="G537">
        <v>270391.89743589744</v>
      </c>
      <c r="H537">
        <f t="shared" si="8"/>
        <v>4055878.4615384615</v>
      </c>
    </row>
    <row r="538" spans="1:8">
      <c r="A538" t="s">
        <v>76</v>
      </c>
      <c r="B538" t="s">
        <v>3264</v>
      </c>
      <c r="C538" t="s">
        <v>1150</v>
      </c>
      <c r="D538" t="s">
        <v>1151</v>
      </c>
      <c r="E538" t="s">
        <v>81</v>
      </c>
      <c r="F538">
        <v>0</v>
      </c>
      <c r="G538">
        <v>270391.89743589744</v>
      </c>
      <c r="H538">
        <f t="shared" si="8"/>
        <v>0</v>
      </c>
    </row>
    <row r="539" spans="1:8">
      <c r="A539" t="s">
        <v>76</v>
      </c>
      <c r="B539" t="s">
        <v>3264</v>
      </c>
      <c r="C539" t="s">
        <v>1152</v>
      </c>
      <c r="D539" t="s">
        <v>1153</v>
      </c>
      <c r="E539" t="s">
        <v>81</v>
      </c>
      <c r="F539">
        <v>4</v>
      </c>
      <c r="G539">
        <v>270391.89743589744</v>
      </c>
      <c r="H539">
        <f t="shared" si="8"/>
        <v>1081567.5897435897</v>
      </c>
    </row>
    <row r="540" spans="1:8">
      <c r="A540" t="s">
        <v>76</v>
      </c>
      <c r="B540" t="s">
        <v>3264</v>
      </c>
      <c r="C540" t="s">
        <v>1154</v>
      </c>
      <c r="D540" t="s">
        <v>1155</v>
      </c>
      <c r="E540" t="s">
        <v>81</v>
      </c>
      <c r="F540">
        <v>0</v>
      </c>
      <c r="G540">
        <v>270391.89743589744</v>
      </c>
      <c r="H540">
        <f t="shared" si="8"/>
        <v>0</v>
      </c>
    </row>
    <row r="541" spans="1:8">
      <c r="A541" t="s">
        <v>76</v>
      </c>
      <c r="B541" t="s">
        <v>3264</v>
      </c>
      <c r="C541" t="s">
        <v>1156</v>
      </c>
      <c r="D541" t="s">
        <v>1157</v>
      </c>
      <c r="E541" t="s">
        <v>81</v>
      </c>
      <c r="F541">
        <v>0</v>
      </c>
      <c r="G541">
        <v>270391.89743589744</v>
      </c>
      <c r="H541">
        <f t="shared" si="8"/>
        <v>0</v>
      </c>
    </row>
    <row r="542" spans="1:8">
      <c r="A542" t="s">
        <v>76</v>
      </c>
      <c r="B542" t="s">
        <v>3264</v>
      </c>
      <c r="C542" t="s">
        <v>1158</v>
      </c>
      <c r="D542" t="s">
        <v>1159</v>
      </c>
      <c r="E542" t="s">
        <v>81</v>
      </c>
      <c r="F542">
        <v>0</v>
      </c>
      <c r="G542">
        <v>270391.89743589744</v>
      </c>
      <c r="H542">
        <f t="shared" si="8"/>
        <v>0</v>
      </c>
    </row>
    <row r="543" spans="1:8">
      <c r="A543" t="s">
        <v>76</v>
      </c>
      <c r="B543" t="s">
        <v>3264</v>
      </c>
      <c r="C543" t="s">
        <v>1160</v>
      </c>
      <c r="D543" t="s">
        <v>1161</v>
      </c>
      <c r="E543" t="s">
        <v>81</v>
      </c>
      <c r="F543">
        <v>0</v>
      </c>
      <c r="G543">
        <v>270391.89743589744</v>
      </c>
      <c r="H543">
        <f t="shared" si="8"/>
        <v>0</v>
      </c>
    </row>
    <row r="544" spans="1:8">
      <c r="A544" t="s">
        <v>76</v>
      </c>
      <c r="B544" t="s">
        <v>3264</v>
      </c>
      <c r="C544" t="s">
        <v>1162</v>
      </c>
      <c r="D544" t="s">
        <v>1163</v>
      </c>
      <c r="E544" t="s">
        <v>81</v>
      </c>
      <c r="F544">
        <v>0</v>
      </c>
      <c r="G544">
        <v>270391.89743589744</v>
      </c>
      <c r="H544">
        <f t="shared" si="8"/>
        <v>0</v>
      </c>
    </row>
    <row r="545" spans="1:8">
      <c r="A545" t="s">
        <v>76</v>
      </c>
      <c r="B545" t="s">
        <v>3264</v>
      </c>
      <c r="C545" t="s">
        <v>1164</v>
      </c>
      <c r="D545" t="s">
        <v>1165</v>
      </c>
      <c r="E545" t="s">
        <v>81</v>
      </c>
      <c r="F545">
        <v>0</v>
      </c>
      <c r="G545">
        <v>270391.89743589744</v>
      </c>
      <c r="H545">
        <f t="shared" si="8"/>
        <v>0</v>
      </c>
    </row>
    <row r="546" spans="1:8">
      <c r="A546" t="s">
        <v>76</v>
      </c>
      <c r="B546" t="s">
        <v>3265</v>
      </c>
      <c r="C546" t="s">
        <v>1166</v>
      </c>
      <c r="D546" t="s">
        <v>1167</v>
      </c>
      <c r="E546" t="s">
        <v>81</v>
      </c>
      <c r="F546">
        <v>8</v>
      </c>
      <c r="G546">
        <v>252109.25</v>
      </c>
      <c r="H546">
        <f t="shared" si="8"/>
        <v>2016874</v>
      </c>
    </row>
    <row r="547" spans="1:8">
      <c r="A547" t="s">
        <v>76</v>
      </c>
      <c r="B547" t="s">
        <v>3265</v>
      </c>
      <c r="C547" t="s">
        <v>1168</v>
      </c>
      <c r="D547" t="s">
        <v>1169</v>
      </c>
      <c r="E547" t="s">
        <v>81</v>
      </c>
      <c r="F547">
        <v>72</v>
      </c>
      <c r="G547">
        <v>252109.25</v>
      </c>
      <c r="H547">
        <f t="shared" si="8"/>
        <v>18151866</v>
      </c>
    </row>
    <row r="548" spans="1:8">
      <c r="A548" t="s">
        <v>76</v>
      </c>
      <c r="B548" t="s">
        <v>3265</v>
      </c>
      <c r="C548" t="s">
        <v>1170</v>
      </c>
      <c r="D548" t="s">
        <v>1171</v>
      </c>
      <c r="E548" t="s">
        <v>81</v>
      </c>
      <c r="F548">
        <v>19</v>
      </c>
      <c r="G548">
        <v>252109.25</v>
      </c>
      <c r="H548">
        <f t="shared" si="8"/>
        <v>4790075.75</v>
      </c>
    </row>
    <row r="549" spans="1:8">
      <c r="A549" t="s">
        <v>76</v>
      </c>
      <c r="B549" t="s">
        <v>3265</v>
      </c>
      <c r="C549" t="s">
        <v>1172</v>
      </c>
      <c r="D549" t="s">
        <v>1173</v>
      </c>
      <c r="E549" t="s">
        <v>81</v>
      </c>
      <c r="F549">
        <v>0</v>
      </c>
      <c r="G549">
        <v>252109.25</v>
      </c>
      <c r="H549">
        <f t="shared" si="8"/>
        <v>0</v>
      </c>
    </row>
    <row r="550" spans="1:8">
      <c r="A550" t="s">
        <v>76</v>
      </c>
      <c r="B550" t="s">
        <v>3265</v>
      </c>
      <c r="C550" t="s">
        <v>1174</v>
      </c>
      <c r="D550" t="s">
        <v>1175</v>
      </c>
      <c r="E550" t="s">
        <v>81</v>
      </c>
      <c r="F550">
        <v>316</v>
      </c>
      <c r="G550">
        <v>252109.25</v>
      </c>
      <c r="H550">
        <f t="shared" si="8"/>
        <v>79666523</v>
      </c>
    </row>
    <row r="551" spans="1:8">
      <c r="A551" t="s">
        <v>76</v>
      </c>
      <c r="B551" t="s">
        <v>3265</v>
      </c>
      <c r="C551" t="s">
        <v>1176</v>
      </c>
      <c r="D551" t="s">
        <v>1177</v>
      </c>
      <c r="E551" t="s">
        <v>81</v>
      </c>
      <c r="F551">
        <v>4</v>
      </c>
      <c r="G551">
        <v>252109.25</v>
      </c>
      <c r="H551">
        <f t="shared" si="8"/>
        <v>1008437</v>
      </c>
    </row>
    <row r="552" spans="1:8">
      <c r="A552" t="s">
        <v>76</v>
      </c>
      <c r="B552" t="s">
        <v>3265</v>
      </c>
      <c r="C552" t="s">
        <v>1178</v>
      </c>
      <c r="D552" t="s">
        <v>1179</v>
      </c>
      <c r="E552" t="s">
        <v>81</v>
      </c>
      <c r="F552">
        <v>20</v>
      </c>
      <c r="G552">
        <v>252109.25</v>
      </c>
      <c r="H552">
        <f t="shared" si="8"/>
        <v>5042185</v>
      </c>
    </row>
    <row r="553" spans="1:8">
      <c r="A553" t="s">
        <v>76</v>
      </c>
      <c r="B553" t="s">
        <v>3265</v>
      </c>
      <c r="C553" t="s">
        <v>1180</v>
      </c>
      <c r="D553" t="s">
        <v>1181</v>
      </c>
      <c r="E553" t="s">
        <v>81</v>
      </c>
      <c r="F553">
        <v>0</v>
      </c>
      <c r="G553">
        <v>252109.25</v>
      </c>
      <c r="H553">
        <f t="shared" si="8"/>
        <v>0</v>
      </c>
    </row>
    <row r="554" spans="1:8">
      <c r="A554" t="s">
        <v>76</v>
      </c>
      <c r="B554" t="s">
        <v>3265</v>
      </c>
      <c r="C554" t="s">
        <v>1182</v>
      </c>
      <c r="D554" t="s">
        <v>1183</v>
      </c>
      <c r="E554" t="s">
        <v>81</v>
      </c>
      <c r="F554">
        <v>0</v>
      </c>
      <c r="G554">
        <v>252109.25</v>
      </c>
      <c r="H554">
        <f t="shared" si="8"/>
        <v>0</v>
      </c>
    </row>
    <row r="555" spans="1:8">
      <c r="A555" t="s">
        <v>76</v>
      </c>
      <c r="B555" t="s">
        <v>3265</v>
      </c>
      <c r="C555" t="s">
        <v>1184</v>
      </c>
      <c r="D555" t="s">
        <v>1185</v>
      </c>
      <c r="E555" t="s">
        <v>81</v>
      </c>
      <c r="F555">
        <v>233</v>
      </c>
      <c r="G555">
        <v>252109.25</v>
      </c>
      <c r="H555">
        <f t="shared" si="8"/>
        <v>58741455.25</v>
      </c>
    </row>
    <row r="556" spans="1:8">
      <c r="A556" t="s">
        <v>76</v>
      </c>
      <c r="B556" t="s">
        <v>3265</v>
      </c>
      <c r="C556" t="s">
        <v>1186</v>
      </c>
      <c r="D556" t="s">
        <v>1187</v>
      </c>
      <c r="E556" t="s">
        <v>81</v>
      </c>
      <c r="F556">
        <v>0</v>
      </c>
      <c r="G556">
        <v>252109.25</v>
      </c>
      <c r="H556">
        <f t="shared" si="8"/>
        <v>0</v>
      </c>
    </row>
    <row r="557" spans="1:8">
      <c r="A557" t="s">
        <v>76</v>
      </c>
      <c r="B557" t="s">
        <v>3265</v>
      </c>
      <c r="C557" t="s">
        <v>1188</v>
      </c>
      <c r="D557" t="s">
        <v>1189</v>
      </c>
      <c r="E557" t="s">
        <v>81</v>
      </c>
      <c r="F557">
        <v>8</v>
      </c>
      <c r="G557">
        <v>252109.25</v>
      </c>
      <c r="H557">
        <f t="shared" si="8"/>
        <v>2016874</v>
      </c>
    </row>
    <row r="558" spans="1:8">
      <c r="A558" t="s">
        <v>76</v>
      </c>
      <c r="B558" t="s">
        <v>3265</v>
      </c>
      <c r="C558" t="s">
        <v>1190</v>
      </c>
      <c r="D558" t="s">
        <v>1191</v>
      </c>
      <c r="E558" t="s">
        <v>81</v>
      </c>
      <c r="F558">
        <v>1</v>
      </c>
      <c r="G558">
        <v>252109.25</v>
      </c>
      <c r="H558">
        <f t="shared" si="8"/>
        <v>252109.25</v>
      </c>
    </row>
    <row r="559" spans="1:8">
      <c r="A559" t="s">
        <v>76</v>
      </c>
      <c r="B559" t="s">
        <v>3265</v>
      </c>
      <c r="C559" t="s">
        <v>1192</v>
      </c>
      <c r="D559" t="s">
        <v>1193</v>
      </c>
      <c r="E559" t="s">
        <v>81</v>
      </c>
      <c r="F559">
        <v>0</v>
      </c>
      <c r="G559">
        <v>252109.25</v>
      </c>
      <c r="H559">
        <f t="shared" si="8"/>
        <v>0</v>
      </c>
    </row>
    <row r="560" spans="1:8">
      <c r="A560" t="s">
        <v>78</v>
      </c>
      <c r="B560" t="s">
        <v>3266</v>
      </c>
      <c r="C560" t="s">
        <v>1194</v>
      </c>
      <c r="D560" t="s">
        <v>1195</v>
      </c>
      <c r="E560" t="s">
        <v>81</v>
      </c>
      <c r="F560">
        <v>0</v>
      </c>
      <c r="G560">
        <v>0</v>
      </c>
      <c r="H560">
        <f t="shared" si="8"/>
        <v>0</v>
      </c>
    </row>
    <row r="561" spans="1:8">
      <c r="A561" t="s">
        <v>78</v>
      </c>
      <c r="B561" t="s">
        <v>3266</v>
      </c>
      <c r="C561" t="s">
        <v>1196</v>
      </c>
      <c r="D561" t="s">
        <v>1197</v>
      </c>
      <c r="E561" t="s">
        <v>81</v>
      </c>
      <c r="F561">
        <v>0</v>
      </c>
      <c r="G561">
        <v>0</v>
      </c>
      <c r="H561">
        <f t="shared" si="8"/>
        <v>0</v>
      </c>
    </row>
    <row r="562" spans="1:8">
      <c r="A562" t="s">
        <v>78</v>
      </c>
      <c r="B562" t="s">
        <v>3267</v>
      </c>
      <c r="C562" t="s">
        <v>1198</v>
      </c>
      <c r="D562" t="s">
        <v>1199</v>
      </c>
      <c r="E562" t="s">
        <v>81</v>
      </c>
      <c r="F562">
        <v>0</v>
      </c>
      <c r="G562">
        <v>0</v>
      </c>
      <c r="H562">
        <f t="shared" si="8"/>
        <v>0</v>
      </c>
    </row>
    <row r="563" spans="1:8">
      <c r="A563" t="s">
        <v>78</v>
      </c>
      <c r="B563" t="s">
        <v>3267</v>
      </c>
      <c r="C563" t="s">
        <v>1200</v>
      </c>
      <c r="D563" t="s">
        <v>1201</v>
      </c>
      <c r="E563" t="s">
        <v>81</v>
      </c>
      <c r="F563">
        <v>0</v>
      </c>
      <c r="G563">
        <v>0</v>
      </c>
      <c r="H563">
        <f t="shared" si="8"/>
        <v>0</v>
      </c>
    </row>
    <row r="564" spans="1:8">
      <c r="A564" t="s">
        <v>78</v>
      </c>
      <c r="B564" t="s">
        <v>3267</v>
      </c>
      <c r="C564" t="s">
        <v>1202</v>
      </c>
      <c r="D564" t="s">
        <v>1203</v>
      </c>
      <c r="E564" t="s">
        <v>81</v>
      </c>
      <c r="F564">
        <v>0</v>
      </c>
      <c r="G564">
        <v>0</v>
      </c>
      <c r="H564">
        <f t="shared" si="8"/>
        <v>0</v>
      </c>
    </row>
    <row r="565" spans="1:8">
      <c r="A565" t="s">
        <v>78</v>
      </c>
      <c r="B565" t="s">
        <v>3268</v>
      </c>
      <c r="C565" t="s">
        <v>1204</v>
      </c>
      <c r="D565" t="s">
        <v>1205</v>
      </c>
      <c r="E565" t="s">
        <v>81</v>
      </c>
      <c r="F565">
        <v>0</v>
      </c>
      <c r="G565">
        <v>0</v>
      </c>
      <c r="H565">
        <f t="shared" si="8"/>
        <v>0</v>
      </c>
    </row>
    <row r="566" spans="1:8">
      <c r="A566" t="s">
        <v>78</v>
      </c>
      <c r="B566" t="s">
        <v>3268</v>
      </c>
      <c r="C566" t="s">
        <v>1206</v>
      </c>
      <c r="D566" t="s">
        <v>1207</v>
      </c>
      <c r="E566" t="s">
        <v>81</v>
      </c>
      <c r="F566">
        <v>0</v>
      </c>
      <c r="G566">
        <v>0</v>
      </c>
      <c r="H566">
        <f t="shared" si="8"/>
        <v>0</v>
      </c>
    </row>
    <row r="567" spans="1:8">
      <c r="A567" t="s">
        <v>78</v>
      </c>
      <c r="B567" t="s">
        <v>3268</v>
      </c>
      <c r="C567" t="s">
        <v>1208</v>
      </c>
      <c r="D567" t="s">
        <v>1209</v>
      </c>
      <c r="E567" t="s">
        <v>81</v>
      </c>
      <c r="F567">
        <v>0</v>
      </c>
      <c r="G567">
        <v>0</v>
      </c>
      <c r="H567">
        <f t="shared" si="8"/>
        <v>0</v>
      </c>
    </row>
    <row r="568" spans="1:8">
      <c r="A568" t="s">
        <v>78</v>
      </c>
      <c r="B568" t="s">
        <v>3269</v>
      </c>
      <c r="C568" t="s">
        <v>1210</v>
      </c>
      <c r="D568" t="s">
        <v>1211</v>
      </c>
      <c r="E568" t="s">
        <v>81</v>
      </c>
      <c r="F568">
        <v>3</v>
      </c>
      <c r="G568">
        <v>440634.74193548388</v>
      </c>
      <c r="H568">
        <f t="shared" si="8"/>
        <v>1321904.2258064516</v>
      </c>
    </row>
    <row r="569" spans="1:8">
      <c r="A569" t="s">
        <v>78</v>
      </c>
      <c r="B569" t="s">
        <v>3269</v>
      </c>
      <c r="C569" t="s">
        <v>1212</v>
      </c>
      <c r="D569" t="s">
        <v>1213</v>
      </c>
      <c r="E569" t="s">
        <v>81</v>
      </c>
      <c r="F569">
        <v>7</v>
      </c>
      <c r="G569">
        <v>440634.74193548388</v>
      </c>
      <c r="H569">
        <f t="shared" si="8"/>
        <v>3084443.1935483869</v>
      </c>
    </row>
    <row r="570" spans="1:8">
      <c r="A570" t="s">
        <v>78</v>
      </c>
      <c r="B570" t="s">
        <v>3269</v>
      </c>
      <c r="C570" t="s">
        <v>1214</v>
      </c>
      <c r="D570" t="s">
        <v>1215</v>
      </c>
      <c r="E570" t="s">
        <v>81</v>
      </c>
      <c r="F570">
        <v>0</v>
      </c>
      <c r="G570">
        <v>440634.74193548388</v>
      </c>
      <c r="H570">
        <f t="shared" si="8"/>
        <v>0</v>
      </c>
    </row>
    <row r="571" spans="1:8">
      <c r="A571" t="s">
        <v>78</v>
      </c>
      <c r="B571" t="s">
        <v>3269</v>
      </c>
      <c r="C571" t="s">
        <v>1216</v>
      </c>
      <c r="D571" t="s">
        <v>1217</v>
      </c>
      <c r="E571" t="s">
        <v>81</v>
      </c>
      <c r="F571">
        <v>28</v>
      </c>
      <c r="G571">
        <v>440634.74193548388</v>
      </c>
      <c r="H571">
        <f t="shared" si="8"/>
        <v>12337772.774193548</v>
      </c>
    </row>
    <row r="572" spans="1:8">
      <c r="A572" t="s">
        <v>78</v>
      </c>
      <c r="B572" t="s">
        <v>3269</v>
      </c>
      <c r="C572" t="s">
        <v>1218</v>
      </c>
      <c r="D572" t="s">
        <v>1219</v>
      </c>
      <c r="E572" t="s">
        <v>81</v>
      </c>
      <c r="F572">
        <v>0</v>
      </c>
      <c r="G572">
        <v>440634.74193548388</v>
      </c>
      <c r="H572">
        <f t="shared" si="8"/>
        <v>0</v>
      </c>
    </row>
    <row r="573" spans="1:8">
      <c r="A573" t="s">
        <v>78</v>
      </c>
      <c r="B573" t="s">
        <v>3269</v>
      </c>
      <c r="C573" t="s">
        <v>1220</v>
      </c>
      <c r="D573" t="s">
        <v>1221</v>
      </c>
      <c r="E573" t="s">
        <v>81</v>
      </c>
      <c r="F573">
        <v>17</v>
      </c>
      <c r="G573">
        <v>440634.74193548388</v>
      </c>
      <c r="H573">
        <f t="shared" si="8"/>
        <v>7490790.6129032262</v>
      </c>
    </row>
    <row r="574" spans="1:8">
      <c r="A574" t="s">
        <v>78</v>
      </c>
      <c r="B574" t="s">
        <v>3269</v>
      </c>
      <c r="C574" t="s">
        <v>1222</v>
      </c>
      <c r="D574" t="s">
        <v>1223</v>
      </c>
      <c r="E574" t="s">
        <v>81</v>
      </c>
      <c r="F574">
        <v>6</v>
      </c>
      <c r="G574">
        <v>440634.74193548388</v>
      </c>
      <c r="H574">
        <f t="shared" si="8"/>
        <v>2643808.4516129033</v>
      </c>
    </row>
    <row r="575" spans="1:8">
      <c r="A575" t="s">
        <v>78</v>
      </c>
      <c r="B575" t="s">
        <v>3269</v>
      </c>
      <c r="C575" t="s">
        <v>1224</v>
      </c>
      <c r="D575" t="s">
        <v>1225</v>
      </c>
      <c r="E575" t="s">
        <v>81</v>
      </c>
      <c r="F575">
        <v>116</v>
      </c>
      <c r="G575">
        <v>440634.74193548388</v>
      </c>
      <c r="H575">
        <f t="shared" si="8"/>
        <v>51113630.064516127</v>
      </c>
    </row>
    <row r="576" spans="1:8">
      <c r="A576" t="s">
        <v>78</v>
      </c>
      <c r="B576" t="s">
        <v>3269</v>
      </c>
      <c r="C576" t="s">
        <v>1226</v>
      </c>
      <c r="D576" t="s">
        <v>1227</v>
      </c>
      <c r="E576" t="s">
        <v>81</v>
      </c>
      <c r="F576">
        <v>102</v>
      </c>
      <c r="G576">
        <v>440634.74193548388</v>
      </c>
      <c r="H576">
        <f t="shared" si="8"/>
        <v>44944743.677419357</v>
      </c>
    </row>
    <row r="577" spans="1:8">
      <c r="A577" t="s">
        <v>78</v>
      </c>
      <c r="B577" t="s">
        <v>3269</v>
      </c>
      <c r="C577" t="s">
        <v>1228</v>
      </c>
      <c r="D577" t="s">
        <v>1229</v>
      </c>
      <c r="E577" t="s">
        <v>81</v>
      </c>
      <c r="F577">
        <v>13</v>
      </c>
      <c r="G577">
        <v>440634.74193548388</v>
      </c>
      <c r="H577">
        <f t="shared" si="8"/>
        <v>5728251.6451612907</v>
      </c>
    </row>
    <row r="578" spans="1:8">
      <c r="A578" t="s">
        <v>78</v>
      </c>
      <c r="B578" t="s">
        <v>3269</v>
      </c>
      <c r="C578" t="s">
        <v>1230</v>
      </c>
      <c r="D578" t="s">
        <v>1231</v>
      </c>
      <c r="E578" t="s">
        <v>81</v>
      </c>
      <c r="F578">
        <v>4</v>
      </c>
      <c r="G578">
        <v>440634.74193548388</v>
      </c>
      <c r="H578">
        <f t="shared" si="8"/>
        <v>1762538.9677419355</v>
      </c>
    </row>
    <row r="579" spans="1:8">
      <c r="A579" t="s">
        <v>78</v>
      </c>
      <c r="B579" t="s">
        <v>3269</v>
      </c>
      <c r="C579" t="s">
        <v>1232</v>
      </c>
      <c r="D579" t="s">
        <v>1233</v>
      </c>
      <c r="E579" t="s">
        <v>81</v>
      </c>
      <c r="F579">
        <v>12</v>
      </c>
      <c r="G579">
        <v>440634.74193548388</v>
      </c>
      <c r="H579">
        <f t="shared" ref="H579:H642" si="9">G579*F579</f>
        <v>5287616.9032258065</v>
      </c>
    </row>
    <row r="580" spans="1:8">
      <c r="A580" t="s">
        <v>78</v>
      </c>
      <c r="B580" t="s">
        <v>3269</v>
      </c>
      <c r="C580" t="s">
        <v>1234</v>
      </c>
      <c r="D580" t="s">
        <v>1235</v>
      </c>
      <c r="E580" t="s">
        <v>81</v>
      </c>
      <c r="F580">
        <v>40</v>
      </c>
      <c r="G580">
        <v>440634.74193548388</v>
      </c>
      <c r="H580">
        <f t="shared" si="9"/>
        <v>17625389.677419357</v>
      </c>
    </row>
    <row r="581" spans="1:8">
      <c r="A581" t="s">
        <v>78</v>
      </c>
      <c r="B581" t="s">
        <v>3269</v>
      </c>
      <c r="C581" t="s">
        <v>1236</v>
      </c>
      <c r="D581" t="s">
        <v>1237</v>
      </c>
      <c r="E581" t="s">
        <v>81</v>
      </c>
      <c r="F581">
        <v>9</v>
      </c>
      <c r="G581">
        <v>440634.74193548388</v>
      </c>
      <c r="H581">
        <f t="shared" si="9"/>
        <v>3965712.6774193551</v>
      </c>
    </row>
    <row r="582" spans="1:8">
      <c r="A582" t="s">
        <v>78</v>
      </c>
      <c r="B582" t="s">
        <v>3269</v>
      </c>
      <c r="C582" t="s">
        <v>1238</v>
      </c>
      <c r="D582" t="s">
        <v>1239</v>
      </c>
      <c r="E582" t="s">
        <v>81</v>
      </c>
      <c r="F582">
        <v>35</v>
      </c>
      <c r="G582">
        <v>440634.74193548388</v>
      </c>
      <c r="H582">
        <f t="shared" si="9"/>
        <v>15422215.967741936</v>
      </c>
    </row>
    <row r="583" spans="1:8">
      <c r="A583" t="s">
        <v>78</v>
      </c>
      <c r="B583" t="s">
        <v>3269</v>
      </c>
      <c r="C583" t="s">
        <v>1240</v>
      </c>
      <c r="D583" t="s">
        <v>1241</v>
      </c>
      <c r="E583" t="s">
        <v>81</v>
      </c>
      <c r="F583">
        <v>3</v>
      </c>
      <c r="G583">
        <v>440634.74193548388</v>
      </c>
      <c r="H583">
        <f t="shared" si="9"/>
        <v>1321904.2258064516</v>
      </c>
    </row>
    <row r="584" spans="1:8">
      <c r="A584" t="s">
        <v>78</v>
      </c>
      <c r="B584" t="s">
        <v>3269</v>
      </c>
      <c r="C584" t="s">
        <v>1242</v>
      </c>
      <c r="D584" t="s">
        <v>1243</v>
      </c>
      <c r="E584" t="s">
        <v>81</v>
      </c>
      <c r="F584">
        <v>14</v>
      </c>
      <c r="G584">
        <v>440634.74193548388</v>
      </c>
      <c r="H584">
        <f t="shared" si="9"/>
        <v>6168886.3870967738</v>
      </c>
    </row>
    <row r="585" spans="1:8">
      <c r="A585" t="s">
        <v>78</v>
      </c>
      <c r="B585" t="s">
        <v>3269</v>
      </c>
      <c r="C585" t="s">
        <v>1244</v>
      </c>
      <c r="D585" t="s">
        <v>1245</v>
      </c>
      <c r="E585" t="s">
        <v>81</v>
      </c>
      <c r="F585">
        <v>0</v>
      </c>
      <c r="G585">
        <v>440634.74193548388</v>
      </c>
      <c r="H585">
        <f t="shared" si="9"/>
        <v>0</v>
      </c>
    </row>
    <row r="586" spans="1:8">
      <c r="A586" t="s">
        <v>78</v>
      </c>
      <c r="B586" t="s">
        <v>3269</v>
      </c>
      <c r="C586" t="s">
        <v>1246</v>
      </c>
      <c r="D586" t="s">
        <v>1247</v>
      </c>
      <c r="E586" t="s">
        <v>81</v>
      </c>
      <c r="F586">
        <v>0</v>
      </c>
      <c r="G586">
        <v>440634.74193548388</v>
      </c>
      <c r="H586">
        <f t="shared" si="9"/>
        <v>0</v>
      </c>
    </row>
    <row r="587" spans="1:8">
      <c r="A587" t="s">
        <v>78</v>
      </c>
      <c r="B587" t="s">
        <v>3269</v>
      </c>
      <c r="C587" t="s">
        <v>1248</v>
      </c>
      <c r="D587" t="s">
        <v>1249</v>
      </c>
      <c r="E587" t="s">
        <v>81</v>
      </c>
      <c r="F587">
        <v>14</v>
      </c>
      <c r="G587">
        <v>440634.74193548388</v>
      </c>
      <c r="H587">
        <f t="shared" si="9"/>
        <v>6168886.3870967738</v>
      </c>
    </row>
    <row r="588" spans="1:8">
      <c r="A588" t="s">
        <v>78</v>
      </c>
      <c r="B588" t="s">
        <v>3269</v>
      </c>
      <c r="C588" t="s">
        <v>1250</v>
      </c>
      <c r="D588" t="s">
        <v>1251</v>
      </c>
      <c r="E588" t="s">
        <v>81</v>
      </c>
      <c r="F588">
        <v>4</v>
      </c>
      <c r="G588">
        <v>440634.74193548388</v>
      </c>
      <c r="H588">
        <f t="shared" si="9"/>
        <v>1762538.9677419355</v>
      </c>
    </row>
    <row r="589" spans="1:8">
      <c r="A589" t="s">
        <v>78</v>
      </c>
      <c r="B589" t="s">
        <v>3269</v>
      </c>
      <c r="C589" t="s">
        <v>1252</v>
      </c>
      <c r="D589" t="s">
        <v>1253</v>
      </c>
      <c r="E589" t="s">
        <v>81</v>
      </c>
      <c r="F589">
        <v>0</v>
      </c>
      <c r="G589">
        <v>440634.74193548388</v>
      </c>
      <c r="H589">
        <f t="shared" si="9"/>
        <v>0</v>
      </c>
    </row>
    <row r="590" spans="1:8">
      <c r="A590" t="s">
        <v>78</v>
      </c>
      <c r="B590" t="s">
        <v>3269</v>
      </c>
      <c r="C590" t="s">
        <v>1254</v>
      </c>
      <c r="D590" t="s">
        <v>1255</v>
      </c>
      <c r="E590" t="s">
        <v>81</v>
      </c>
      <c r="F590">
        <v>2</v>
      </c>
      <c r="G590">
        <v>440634.74193548388</v>
      </c>
      <c r="H590">
        <f t="shared" si="9"/>
        <v>881269.48387096776</v>
      </c>
    </row>
    <row r="591" spans="1:8">
      <c r="A591" t="s">
        <v>78</v>
      </c>
      <c r="B591" t="s">
        <v>3269</v>
      </c>
      <c r="C591" t="s">
        <v>1256</v>
      </c>
      <c r="D591" t="s">
        <v>1257</v>
      </c>
      <c r="E591" t="s">
        <v>81</v>
      </c>
      <c r="F591">
        <v>3</v>
      </c>
      <c r="G591">
        <v>440634.74193548388</v>
      </c>
      <c r="H591">
        <f t="shared" si="9"/>
        <v>1321904.2258064516</v>
      </c>
    </row>
    <row r="592" spans="1:8">
      <c r="A592" t="s">
        <v>78</v>
      </c>
      <c r="B592" t="s">
        <v>3269</v>
      </c>
      <c r="C592" t="s">
        <v>1258</v>
      </c>
      <c r="D592" t="s">
        <v>1259</v>
      </c>
      <c r="E592" t="s">
        <v>81</v>
      </c>
      <c r="F592">
        <v>17</v>
      </c>
      <c r="G592">
        <v>440634.74193548388</v>
      </c>
      <c r="H592">
        <f t="shared" si="9"/>
        <v>7490790.6129032262</v>
      </c>
    </row>
    <row r="593" spans="1:8">
      <c r="A593" t="s">
        <v>78</v>
      </c>
      <c r="B593" t="s">
        <v>3269</v>
      </c>
      <c r="C593" t="s">
        <v>1260</v>
      </c>
      <c r="D593" t="s">
        <v>1261</v>
      </c>
      <c r="E593" t="s">
        <v>81</v>
      </c>
      <c r="F593">
        <v>8</v>
      </c>
      <c r="G593">
        <v>440634.74193548388</v>
      </c>
      <c r="H593">
        <f t="shared" si="9"/>
        <v>3525077.935483871</v>
      </c>
    </row>
    <row r="594" spans="1:8">
      <c r="A594" t="s">
        <v>78</v>
      </c>
      <c r="B594" t="s">
        <v>3269</v>
      </c>
      <c r="C594" t="s">
        <v>1262</v>
      </c>
      <c r="D594" t="s">
        <v>1263</v>
      </c>
      <c r="E594" t="s">
        <v>81</v>
      </c>
      <c r="F594">
        <v>2</v>
      </c>
      <c r="G594">
        <v>440634.74193548388</v>
      </c>
      <c r="H594">
        <f t="shared" si="9"/>
        <v>881269.48387096776</v>
      </c>
    </row>
    <row r="595" spans="1:8">
      <c r="A595" t="s">
        <v>78</v>
      </c>
      <c r="B595" t="s">
        <v>3269</v>
      </c>
      <c r="C595" t="s">
        <v>1264</v>
      </c>
      <c r="D595" t="s">
        <v>1265</v>
      </c>
      <c r="E595" t="s">
        <v>81</v>
      </c>
      <c r="F595">
        <v>4</v>
      </c>
      <c r="G595">
        <v>440634.74193548388</v>
      </c>
      <c r="H595">
        <f t="shared" si="9"/>
        <v>1762538.9677419355</v>
      </c>
    </row>
    <row r="596" spans="1:8">
      <c r="A596" t="s">
        <v>78</v>
      </c>
      <c r="B596" t="s">
        <v>3269</v>
      </c>
      <c r="C596" t="s">
        <v>1266</v>
      </c>
      <c r="D596" t="s">
        <v>1267</v>
      </c>
      <c r="E596" t="s">
        <v>81</v>
      </c>
      <c r="F596">
        <v>24</v>
      </c>
      <c r="G596">
        <v>440634.74193548388</v>
      </c>
      <c r="H596">
        <f t="shared" si="9"/>
        <v>10575233.806451613</v>
      </c>
    </row>
    <row r="597" spans="1:8">
      <c r="A597" t="s">
        <v>78</v>
      </c>
      <c r="B597" t="s">
        <v>3269</v>
      </c>
      <c r="C597" t="s">
        <v>1268</v>
      </c>
      <c r="D597" t="s">
        <v>1269</v>
      </c>
      <c r="E597" t="s">
        <v>81</v>
      </c>
      <c r="F597">
        <v>0</v>
      </c>
      <c r="G597">
        <v>440634.74193548388</v>
      </c>
      <c r="H597">
        <f t="shared" si="9"/>
        <v>0</v>
      </c>
    </row>
    <row r="598" spans="1:8">
      <c r="A598" t="s">
        <v>78</v>
      </c>
      <c r="B598" t="s">
        <v>3269</v>
      </c>
      <c r="C598" t="s">
        <v>1270</v>
      </c>
      <c r="D598" t="s">
        <v>1271</v>
      </c>
      <c r="E598" t="s">
        <v>81</v>
      </c>
      <c r="F598">
        <v>0</v>
      </c>
      <c r="G598">
        <v>440634.74193548388</v>
      </c>
      <c r="H598">
        <f t="shared" si="9"/>
        <v>0</v>
      </c>
    </row>
    <row r="599" spans="1:8">
      <c r="A599" t="s">
        <v>78</v>
      </c>
      <c r="B599" t="s">
        <v>3269</v>
      </c>
      <c r="C599" t="s">
        <v>1272</v>
      </c>
      <c r="D599" t="s">
        <v>1273</v>
      </c>
      <c r="E599" t="s">
        <v>81</v>
      </c>
      <c r="F599">
        <v>4</v>
      </c>
      <c r="G599">
        <v>440634.74193548388</v>
      </c>
      <c r="H599">
        <f t="shared" si="9"/>
        <v>1762538.9677419355</v>
      </c>
    </row>
    <row r="600" spans="1:8">
      <c r="A600" t="s">
        <v>78</v>
      </c>
      <c r="B600" t="s">
        <v>3269</v>
      </c>
      <c r="C600" t="s">
        <v>1274</v>
      </c>
      <c r="D600" t="s">
        <v>1275</v>
      </c>
      <c r="E600" t="s">
        <v>81</v>
      </c>
      <c r="F600">
        <v>32</v>
      </c>
      <c r="G600">
        <v>440634.74193548388</v>
      </c>
      <c r="H600">
        <f t="shared" si="9"/>
        <v>14100311.741935484</v>
      </c>
    </row>
    <row r="601" spans="1:8">
      <c r="A601" t="s">
        <v>78</v>
      </c>
      <c r="B601" t="s">
        <v>3269</v>
      </c>
      <c r="C601" t="s">
        <v>1276</v>
      </c>
      <c r="D601" t="s">
        <v>1277</v>
      </c>
      <c r="E601" t="s">
        <v>81</v>
      </c>
      <c r="F601">
        <v>0</v>
      </c>
      <c r="G601">
        <v>440634.74193548388</v>
      </c>
      <c r="H601">
        <f t="shared" si="9"/>
        <v>0</v>
      </c>
    </row>
    <row r="602" spans="1:8">
      <c r="A602" t="s">
        <v>78</v>
      </c>
      <c r="B602" t="s">
        <v>3269</v>
      </c>
      <c r="C602" t="s">
        <v>1278</v>
      </c>
      <c r="D602" t="s">
        <v>1279</v>
      </c>
      <c r="E602" t="s">
        <v>81</v>
      </c>
      <c r="F602">
        <v>0</v>
      </c>
      <c r="G602">
        <v>440634.74193548388</v>
      </c>
      <c r="H602">
        <f t="shared" si="9"/>
        <v>0</v>
      </c>
    </row>
    <row r="603" spans="1:8">
      <c r="A603" t="s">
        <v>78</v>
      </c>
      <c r="B603" t="s">
        <v>3269</v>
      </c>
      <c r="C603" t="s">
        <v>1280</v>
      </c>
      <c r="D603" t="s">
        <v>1281</v>
      </c>
      <c r="E603" t="s">
        <v>81</v>
      </c>
      <c r="F603">
        <v>0</v>
      </c>
      <c r="G603">
        <v>440634.74193548388</v>
      </c>
      <c r="H603">
        <f t="shared" si="9"/>
        <v>0</v>
      </c>
    </row>
    <row r="604" spans="1:8">
      <c r="A604" t="s">
        <v>78</v>
      </c>
      <c r="B604" t="s">
        <v>3269</v>
      </c>
      <c r="C604" t="s">
        <v>1282</v>
      </c>
      <c r="D604" t="s">
        <v>1283</v>
      </c>
      <c r="E604" t="s">
        <v>81</v>
      </c>
      <c r="F604">
        <v>0</v>
      </c>
      <c r="G604">
        <v>440634.74193548388</v>
      </c>
      <c r="H604">
        <f t="shared" si="9"/>
        <v>0</v>
      </c>
    </row>
    <row r="605" spans="1:8">
      <c r="A605" t="s">
        <v>78</v>
      </c>
      <c r="B605" t="s">
        <v>3269</v>
      </c>
      <c r="C605" t="s">
        <v>1284</v>
      </c>
      <c r="D605" t="s">
        <v>1285</v>
      </c>
      <c r="E605" t="s">
        <v>81</v>
      </c>
      <c r="F605">
        <v>0</v>
      </c>
      <c r="G605">
        <v>440634.74193548388</v>
      </c>
      <c r="H605">
        <f t="shared" si="9"/>
        <v>0</v>
      </c>
    </row>
    <row r="606" spans="1:8">
      <c r="A606" t="s">
        <v>78</v>
      </c>
      <c r="B606" t="s">
        <v>3269</v>
      </c>
      <c r="C606" t="s">
        <v>1286</v>
      </c>
      <c r="D606" t="s">
        <v>1287</v>
      </c>
      <c r="E606" t="s">
        <v>81</v>
      </c>
      <c r="F606">
        <v>0</v>
      </c>
      <c r="G606">
        <v>440634.74193548388</v>
      </c>
      <c r="H606">
        <f t="shared" si="9"/>
        <v>0</v>
      </c>
    </row>
    <row r="607" spans="1:8">
      <c r="A607" t="s">
        <v>69</v>
      </c>
      <c r="B607" t="s">
        <v>3270</v>
      </c>
      <c r="C607" t="s">
        <v>1288</v>
      </c>
      <c r="D607" t="s">
        <v>1289</v>
      </c>
      <c r="E607" t="s">
        <v>81</v>
      </c>
      <c r="F607">
        <v>28</v>
      </c>
      <c r="G607">
        <v>151119</v>
      </c>
      <c r="H607">
        <f t="shared" si="9"/>
        <v>4231332</v>
      </c>
    </row>
    <row r="608" spans="1:8">
      <c r="A608" t="s">
        <v>69</v>
      </c>
      <c r="B608" t="s">
        <v>3270</v>
      </c>
      <c r="C608" t="s">
        <v>1290</v>
      </c>
      <c r="D608" t="s">
        <v>1291</v>
      </c>
      <c r="E608" t="s">
        <v>81</v>
      </c>
      <c r="F608">
        <v>54</v>
      </c>
      <c r="G608">
        <v>151119</v>
      </c>
      <c r="H608">
        <f t="shared" si="9"/>
        <v>8160426</v>
      </c>
    </row>
    <row r="609" spans="1:8">
      <c r="A609" t="s">
        <v>73</v>
      </c>
      <c r="B609" t="s">
        <v>3271</v>
      </c>
      <c r="C609" t="s">
        <v>1292</v>
      </c>
      <c r="D609" t="s">
        <v>1293</v>
      </c>
      <c r="E609" t="s">
        <v>81</v>
      </c>
      <c r="F609">
        <v>0</v>
      </c>
      <c r="G609">
        <v>193322.89189189189</v>
      </c>
      <c r="H609">
        <f t="shared" si="9"/>
        <v>0</v>
      </c>
    </row>
    <row r="610" spans="1:8">
      <c r="A610" t="s">
        <v>73</v>
      </c>
      <c r="B610" t="s">
        <v>3271</v>
      </c>
      <c r="C610" t="s">
        <v>1294</v>
      </c>
      <c r="D610" t="s">
        <v>1295</v>
      </c>
      <c r="E610" t="s">
        <v>81</v>
      </c>
      <c r="F610">
        <v>53</v>
      </c>
      <c r="G610">
        <v>193322.89189189189</v>
      </c>
      <c r="H610">
        <f t="shared" si="9"/>
        <v>10246113.270270271</v>
      </c>
    </row>
    <row r="611" spans="1:8">
      <c r="A611" t="s">
        <v>73</v>
      </c>
      <c r="B611" t="s">
        <v>3271</v>
      </c>
      <c r="C611" t="s">
        <v>1296</v>
      </c>
      <c r="D611" t="s">
        <v>1297</v>
      </c>
      <c r="E611" t="s">
        <v>81</v>
      </c>
      <c r="F611">
        <v>0</v>
      </c>
      <c r="G611">
        <v>193322.89189189189</v>
      </c>
      <c r="H611">
        <f t="shared" si="9"/>
        <v>0</v>
      </c>
    </row>
    <row r="612" spans="1:8">
      <c r="A612" t="s">
        <v>73</v>
      </c>
      <c r="B612" t="s">
        <v>3271</v>
      </c>
      <c r="C612" t="s">
        <v>1298</v>
      </c>
      <c r="D612" t="s">
        <v>1299</v>
      </c>
      <c r="E612" t="s">
        <v>81</v>
      </c>
      <c r="F612">
        <v>24</v>
      </c>
      <c r="G612">
        <v>193322.89189189189</v>
      </c>
      <c r="H612">
        <f t="shared" si="9"/>
        <v>4639749.4054054059</v>
      </c>
    </row>
    <row r="613" spans="1:8">
      <c r="A613" t="s">
        <v>73</v>
      </c>
      <c r="B613" t="s">
        <v>3271</v>
      </c>
      <c r="C613" t="s">
        <v>1300</v>
      </c>
      <c r="D613" t="s">
        <v>1301</v>
      </c>
      <c r="E613" t="s">
        <v>81</v>
      </c>
      <c r="F613">
        <v>9</v>
      </c>
      <c r="G613">
        <v>193322.89189189189</v>
      </c>
      <c r="H613">
        <f t="shared" si="9"/>
        <v>1739906.027027027</v>
      </c>
    </row>
    <row r="614" spans="1:8">
      <c r="A614" t="s">
        <v>73</v>
      </c>
      <c r="B614" t="s">
        <v>3271</v>
      </c>
      <c r="C614" t="s">
        <v>1302</v>
      </c>
      <c r="D614" t="s">
        <v>1303</v>
      </c>
      <c r="E614" t="s">
        <v>81</v>
      </c>
      <c r="F614">
        <v>13</v>
      </c>
      <c r="G614">
        <v>193322.89189189189</v>
      </c>
      <c r="H614">
        <f t="shared" si="9"/>
        <v>2513197.5945945946</v>
      </c>
    </row>
    <row r="615" spans="1:8">
      <c r="A615" t="s">
        <v>73</v>
      </c>
      <c r="B615" t="s">
        <v>3271</v>
      </c>
      <c r="C615" t="s">
        <v>1304</v>
      </c>
      <c r="D615" t="s">
        <v>1305</v>
      </c>
      <c r="E615" t="s">
        <v>81</v>
      </c>
      <c r="F615">
        <v>75</v>
      </c>
      <c r="G615">
        <v>193322.89189189189</v>
      </c>
      <c r="H615">
        <f t="shared" si="9"/>
        <v>14499216.891891891</v>
      </c>
    </row>
    <row r="616" spans="1:8">
      <c r="A616" t="s">
        <v>73</v>
      </c>
      <c r="B616" t="s">
        <v>3271</v>
      </c>
      <c r="C616" t="s">
        <v>1306</v>
      </c>
      <c r="D616" t="s">
        <v>1307</v>
      </c>
      <c r="E616" t="s">
        <v>81</v>
      </c>
      <c r="F616">
        <v>49</v>
      </c>
      <c r="G616">
        <v>193322.89189189189</v>
      </c>
      <c r="H616">
        <f t="shared" si="9"/>
        <v>9472821.702702703</v>
      </c>
    </row>
    <row r="617" spans="1:8">
      <c r="A617" t="s">
        <v>73</v>
      </c>
      <c r="B617" t="s">
        <v>3271</v>
      </c>
      <c r="C617" t="s">
        <v>1308</v>
      </c>
      <c r="D617" t="s">
        <v>1309</v>
      </c>
      <c r="E617" t="s">
        <v>81</v>
      </c>
      <c r="F617">
        <v>82</v>
      </c>
      <c r="G617">
        <v>193322.89189189189</v>
      </c>
      <c r="H617">
        <f t="shared" si="9"/>
        <v>15852477.135135135</v>
      </c>
    </row>
    <row r="618" spans="1:8">
      <c r="A618" t="s">
        <v>73</v>
      </c>
      <c r="B618" t="s">
        <v>3271</v>
      </c>
      <c r="C618" t="s">
        <v>1310</v>
      </c>
      <c r="D618" t="s">
        <v>1311</v>
      </c>
      <c r="E618" t="s">
        <v>81</v>
      </c>
      <c r="F618">
        <v>44</v>
      </c>
      <c r="G618">
        <v>193322.89189189189</v>
      </c>
      <c r="H618">
        <f t="shared" si="9"/>
        <v>8506207.2432432435</v>
      </c>
    </row>
    <row r="619" spans="1:8">
      <c r="A619" t="s">
        <v>73</v>
      </c>
      <c r="B619" t="s">
        <v>3271</v>
      </c>
      <c r="C619" t="s">
        <v>1312</v>
      </c>
      <c r="D619" t="s">
        <v>1313</v>
      </c>
      <c r="E619" t="s">
        <v>81</v>
      </c>
      <c r="F619">
        <v>36</v>
      </c>
      <c r="G619">
        <v>193322.89189189189</v>
      </c>
      <c r="H619">
        <f t="shared" si="9"/>
        <v>6959624.1081081079</v>
      </c>
    </row>
    <row r="620" spans="1:8">
      <c r="A620" t="s">
        <v>73</v>
      </c>
      <c r="B620" t="s">
        <v>3271</v>
      </c>
      <c r="C620" t="s">
        <v>1314</v>
      </c>
      <c r="D620" t="s">
        <v>1315</v>
      </c>
      <c r="E620" t="s">
        <v>81</v>
      </c>
      <c r="F620">
        <v>0</v>
      </c>
      <c r="G620">
        <v>193322.89189189189</v>
      </c>
      <c r="H620">
        <f t="shared" si="9"/>
        <v>0</v>
      </c>
    </row>
    <row r="621" spans="1:8">
      <c r="A621" t="s">
        <v>73</v>
      </c>
      <c r="B621" t="s">
        <v>3271</v>
      </c>
      <c r="C621" t="s">
        <v>1316</v>
      </c>
      <c r="D621" t="s">
        <v>1317</v>
      </c>
      <c r="E621" t="s">
        <v>81</v>
      </c>
      <c r="F621">
        <v>133</v>
      </c>
      <c r="G621">
        <v>193322.89189189189</v>
      </c>
      <c r="H621">
        <f t="shared" si="9"/>
        <v>25711944.621621624</v>
      </c>
    </row>
    <row r="622" spans="1:8">
      <c r="A622" t="s">
        <v>73</v>
      </c>
      <c r="B622" t="s">
        <v>3271</v>
      </c>
      <c r="C622" t="s">
        <v>1318</v>
      </c>
      <c r="D622" t="s">
        <v>1319</v>
      </c>
      <c r="E622" t="s">
        <v>81</v>
      </c>
      <c r="F622">
        <v>7</v>
      </c>
      <c r="G622">
        <v>193322.89189189189</v>
      </c>
      <c r="H622">
        <f t="shared" si="9"/>
        <v>1353260.2432432433</v>
      </c>
    </row>
    <row r="623" spans="1:8">
      <c r="A623" t="s">
        <v>73</v>
      </c>
      <c r="B623" t="s">
        <v>3271</v>
      </c>
      <c r="C623" t="s">
        <v>1320</v>
      </c>
      <c r="D623" t="s">
        <v>1321</v>
      </c>
      <c r="E623" t="s">
        <v>81</v>
      </c>
      <c r="F623">
        <v>20</v>
      </c>
      <c r="G623">
        <v>193322.89189189189</v>
      </c>
      <c r="H623">
        <f t="shared" si="9"/>
        <v>3866457.8378378376</v>
      </c>
    </row>
    <row r="624" spans="1:8">
      <c r="A624" t="s">
        <v>73</v>
      </c>
      <c r="B624" t="s">
        <v>3271</v>
      </c>
      <c r="C624" t="s">
        <v>1322</v>
      </c>
      <c r="D624" t="s">
        <v>1323</v>
      </c>
      <c r="E624" t="s">
        <v>81</v>
      </c>
      <c r="F624">
        <v>38</v>
      </c>
      <c r="G624">
        <v>193322.89189189189</v>
      </c>
      <c r="H624">
        <f t="shared" si="9"/>
        <v>7346269.8918918921</v>
      </c>
    </row>
    <row r="625" spans="1:8">
      <c r="A625" t="s">
        <v>73</v>
      </c>
      <c r="B625" t="s">
        <v>3271</v>
      </c>
      <c r="C625" t="s">
        <v>1324</v>
      </c>
      <c r="D625" t="s">
        <v>1325</v>
      </c>
      <c r="E625" t="s">
        <v>81</v>
      </c>
      <c r="F625">
        <v>21</v>
      </c>
      <c r="G625">
        <v>193322.89189189189</v>
      </c>
      <c r="H625">
        <f t="shared" si="9"/>
        <v>4059780.7297297297</v>
      </c>
    </row>
    <row r="626" spans="1:8">
      <c r="A626" t="s">
        <v>73</v>
      </c>
      <c r="B626" t="s">
        <v>3271</v>
      </c>
      <c r="C626" t="s">
        <v>1326</v>
      </c>
      <c r="D626" t="s">
        <v>1327</v>
      </c>
      <c r="E626" t="s">
        <v>81</v>
      </c>
      <c r="F626">
        <v>30</v>
      </c>
      <c r="G626">
        <v>193322.89189189189</v>
      </c>
      <c r="H626">
        <f t="shared" si="9"/>
        <v>5799686.7567567565</v>
      </c>
    </row>
    <row r="627" spans="1:8">
      <c r="A627" t="s">
        <v>73</v>
      </c>
      <c r="B627" t="s">
        <v>3271</v>
      </c>
      <c r="C627" t="s">
        <v>1328</v>
      </c>
      <c r="D627" t="s">
        <v>1329</v>
      </c>
      <c r="E627" t="s">
        <v>81</v>
      </c>
      <c r="F627">
        <v>30</v>
      </c>
      <c r="G627">
        <v>193322.89189189189</v>
      </c>
      <c r="H627">
        <f t="shared" si="9"/>
        <v>5799686.7567567565</v>
      </c>
    </row>
    <row r="628" spans="1:8">
      <c r="A628" t="s">
        <v>73</v>
      </c>
      <c r="B628" t="s">
        <v>3271</v>
      </c>
      <c r="C628" t="s">
        <v>1330</v>
      </c>
      <c r="D628" t="s">
        <v>1331</v>
      </c>
      <c r="E628" t="s">
        <v>81</v>
      </c>
      <c r="F628">
        <v>20</v>
      </c>
      <c r="G628">
        <v>193322.89189189189</v>
      </c>
      <c r="H628">
        <f t="shared" si="9"/>
        <v>3866457.8378378376</v>
      </c>
    </row>
    <row r="629" spans="1:8">
      <c r="A629" t="s">
        <v>73</v>
      </c>
      <c r="B629" t="s">
        <v>3271</v>
      </c>
      <c r="C629" t="s">
        <v>1332</v>
      </c>
      <c r="D629" t="s">
        <v>1333</v>
      </c>
      <c r="E629" t="s">
        <v>81</v>
      </c>
      <c r="F629">
        <v>40</v>
      </c>
      <c r="G629">
        <v>193322.89189189189</v>
      </c>
      <c r="H629">
        <f t="shared" si="9"/>
        <v>7732915.6756756753</v>
      </c>
    </row>
    <row r="630" spans="1:8">
      <c r="A630" t="s">
        <v>73</v>
      </c>
      <c r="B630" t="s">
        <v>3271</v>
      </c>
      <c r="C630" t="s">
        <v>1334</v>
      </c>
      <c r="D630" t="s">
        <v>1335</v>
      </c>
      <c r="E630" t="s">
        <v>81</v>
      </c>
      <c r="F630">
        <v>0</v>
      </c>
      <c r="G630">
        <v>193322.89189189189</v>
      </c>
      <c r="H630">
        <f t="shared" si="9"/>
        <v>0</v>
      </c>
    </row>
    <row r="631" spans="1:8">
      <c r="A631" t="s">
        <v>73</v>
      </c>
      <c r="B631" t="s">
        <v>3271</v>
      </c>
      <c r="C631" t="s">
        <v>1336</v>
      </c>
      <c r="D631" t="s">
        <v>1337</v>
      </c>
      <c r="E631" t="s">
        <v>81</v>
      </c>
      <c r="F631">
        <v>0</v>
      </c>
      <c r="G631">
        <v>193322.89189189189</v>
      </c>
      <c r="H631">
        <f t="shared" si="9"/>
        <v>0</v>
      </c>
    </row>
    <row r="632" spans="1:8">
      <c r="A632" t="s">
        <v>73</v>
      </c>
      <c r="B632" t="s">
        <v>3271</v>
      </c>
      <c r="C632" t="s">
        <v>1338</v>
      </c>
      <c r="D632" t="s">
        <v>1339</v>
      </c>
      <c r="E632" t="s">
        <v>81</v>
      </c>
      <c r="F632">
        <v>12</v>
      </c>
      <c r="G632">
        <v>193322.89189189189</v>
      </c>
      <c r="H632">
        <f t="shared" si="9"/>
        <v>2319874.702702703</v>
      </c>
    </row>
    <row r="633" spans="1:8">
      <c r="A633" t="s">
        <v>73</v>
      </c>
      <c r="B633" t="s">
        <v>3271</v>
      </c>
      <c r="C633" t="s">
        <v>1340</v>
      </c>
      <c r="D633" t="s">
        <v>1341</v>
      </c>
      <c r="E633" t="s">
        <v>81</v>
      </c>
      <c r="F633">
        <v>0</v>
      </c>
      <c r="G633">
        <v>193322.89189189189</v>
      </c>
      <c r="H633">
        <f t="shared" si="9"/>
        <v>0</v>
      </c>
    </row>
    <row r="634" spans="1:8">
      <c r="A634" t="s">
        <v>73</v>
      </c>
      <c r="B634" t="s">
        <v>3271</v>
      </c>
      <c r="C634" t="s">
        <v>1342</v>
      </c>
      <c r="D634" t="s">
        <v>1343</v>
      </c>
      <c r="E634" t="s">
        <v>81</v>
      </c>
      <c r="F634">
        <v>5</v>
      </c>
      <c r="G634">
        <v>193322.89189189189</v>
      </c>
      <c r="H634">
        <f t="shared" si="9"/>
        <v>966614.45945945941</v>
      </c>
    </row>
    <row r="635" spans="1:8">
      <c r="A635" t="s">
        <v>73</v>
      </c>
      <c r="B635" t="s">
        <v>3271</v>
      </c>
      <c r="C635" t="s">
        <v>1344</v>
      </c>
      <c r="D635" t="s">
        <v>1345</v>
      </c>
      <c r="E635" t="s">
        <v>81</v>
      </c>
      <c r="F635">
        <v>0</v>
      </c>
      <c r="G635">
        <v>193322.89189189189</v>
      </c>
      <c r="H635">
        <f t="shared" si="9"/>
        <v>0</v>
      </c>
    </row>
    <row r="636" spans="1:8">
      <c r="A636" t="s">
        <v>73</v>
      </c>
      <c r="B636" t="s">
        <v>3271</v>
      </c>
      <c r="C636" t="s">
        <v>1346</v>
      </c>
      <c r="D636" t="s">
        <v>1347</v>
      </c>
      <c r="E636" t="s">
        <v>81</v>
      </c>
      <c r="F636">
        <v>71</v>
      </c>
      <c r="G636">
        <v>193322.89189189189</v>
      </c>
      <c r="H636">
        <f t="shared" si="9"/>
        <v>13725925.324324325</v>
      </c>
    </row>
    <row r="637" spans="1:8">
      <c r="A637" t="s">
        <v>73</v>
      </c>
      <c r="B637" t="s">
        <v>3271</v>
      </c>
      <c r="C637" t="s">
        <v>1348</v>
      </c>
      <c r="D637" t="s">
        <v>1349</v>
      </c>
      <c r="E637" t="s">
        <v>81</v>
      </c>
      <c r="F637">
        <v>0</v>
      </c>
      <c r="G637">
        <v>193322.89189189189</v>
      </c>
      <c r="H637">
        <f t="shared" si="9"/>
        <v>0</v>
      </c>
    </row>
    <row r="638" spans="1:8">
      <c r="A638" t="s">
        <v>73</v>
      </c>
      <c r="B638" t="s">
        <v>3271</v>
      </c>
      <c r="C638" t="s">
        <v>1350</v>
      </c>
      <c r="D638" t="s">
        <v>1351</v>
      </c>
      <c r="E638" t="s">
        <v>81</v>
      </c>
      <c r="F638">
        <v>18</v>
      </c>
      <c r="G638">
        <v>193322.89189189189</v>
      </c>
      <c r="H638">
        <f t="shared" si="9"/>
        <v>3479812.054054054</v>
      </c>
    </row>
    <row r="639" spans="1:8">
      <c r="A639" t="s">
        <v>73</v>
      </c>
      <c r="B639" t="s">
        <v>3271</v>
      </c>
      <c r="C639" t="s">
        <v>1352</v>
      </c>
      <c r="D639" t="s">
        <v>1353</v>
      </c>
      <c r="E639" t="s">
        <v>81</v>
      </c>
      <c r="F639">
        <v>6</v>
      </c>
      <c r="G639">
        <v>193322.89189189189</v>
      </c>
      <c r="H639">
        <f t="shared" si="9"/>
        <v>1159937.3513513515</v>
      </c>
    </row>
    <row r="640" spans="1:8">
      <c r="A640" t="s">
        <v>73</v>
      </c>
      <c r="B640" t="s">
        <v>3271</v>
      </c>
      <c r="C640" t="s">
        <v>1354</v>
      </c>
      <c r="D640" t="s">
        <v>1355</v>
      </c>
      <c r="E640" t="s">
        <v>81</v>
      </c>
      <c r="F640">
        <v>11</v>
      </c>
      <c r="G640">
        <v>193322.89189189189</v>
      </c>
      <c r="H640">
        <f t="shared" si="9"/>
        <v>2126551.8108108109</v>
      </c>
    </row>
    <row r="641" spans="1:8">
      <c r="A641" t="s">
        <v>73</v>
      </c>
      <c r="B641" t="s">
        <v>3271</v>
      </c>
      <c r="C641" t="s">
        <v>1356</v>
      </c>
      <c r="D641" t="s">
        <v>1357</v>
      </c>
      <c r="E641" t="s">
        <v>81</v>
      </c>
      <c r="F641">
        <v>0</v>
      </c>
      <c r="G641">
        <v>193322.89189189189</v>
      </c>
      <c r="H641">
        <f t="shared" si="9"/>
        <v>0</v>
      </c>
    </row>
    <row r="642" spans="1:8">
      <c r="A642" t="s">
        <v>73</v>
      </c>
      <c r="B642" t="s">
        <v>3271</v>
      </c>
      <c r="C642" t="s">
        <v>1358</v>
      </c>
      <c r="D642" t="s">
        <v>1359</v>
      </c>
      <c r="E642" t="s">
        <v>81</v>
      </c>
      <c r="F642">
        <v>1</v>
      </c>
      <c r="G642">
        <v>193322.89189189189</v>
      </c>
      <c r="H642">
        <f t="shared" si="9"/>
        <v>193322.89189189189</v>
      </c>
    </row>
    <row r="643" spans="1:8">
      <c r="A643" t="s">
        <v>73</v>
      </c>
      <c r="B643" t="s">
        <v>3271</v>
      </c>
      <c r="C643" t="s">
        <v>1360</v>
      </c>
      <c r="D643" t="s">
        <v>1361</v>
      </c>
      <c r="E643" t="s">
        <v>81</v>
      </c>
      <c r="F643">
        <v>5</v>
      </c>
      <c r="G643">
        <v>193322.89189189189</v>
      </c>
      <c r="H643">
        <f t="shared" ref="H643:H706" si="10">G643*F643</f>
        <v>966614.45945945941</v>
      </c>
    </row>
    <row r="644" spans="1:8">
      <c r="A644" t="s">
        <v>73</v>
      </c>
      <c r="B644" t="s">
        <v>3271</v>
      </c>
      <c r="C644" t="s">
        <v>1362</v>
      </c>
      <c r="D644" t="s">
        <v>1363</v>
      </c>
      <c r="E644" t="s">
        <v>81</v>
      </c>
      <c r="F644">
        <v>0</v>
      </c>
      <c r="G644">
        <v>193322.89189189189</v>
      </c>
      <c r="H644">
        <f t="shared" si="10"/>
        <v>0</v>
      </c>
    </row>
    <row r="645" spans="1:8">
      <c r="A645" t="s">
        <v>73</v>
      </c>
      <c r="B645" t="s">
        <v>3271</v>
      </c>
      <c r="C645" t="s">
        <v>1364</v>
      </c>
      <c r="D645" t="s">
        <v>1365</v>
      </c>
      <c r="E645" t="s">
        <v>81</v>
      </c>
      <c r="F645">
        <v>0</v>
      </c>
      <c r="G645">
        <v>193322.89189189189</v>
      </c>
      <c r="H645">
        <f t="shared" si="10"/>
        <v>0</v>
      </c>
    </row>
    <row r="646" spans="1:8">
      <c r="A646" t="s">
        <v>73</v>
      </c>
      <c r="B646" t="s">
        <v>3271</v>
      </c>
      <c r="C646" t="s">
        <v>1366</v>
      </c>
      <c r="D646" t="s">
        <v>1367</v>
      </c>
      <c r="E646" t="s">
        <v>81</v>
      </c>
      <c r="F646">
        <v>0</v>
      </c>
      <c r="G646">
        <v>193322.89189189189</v>
      </c>
      <c r="H646">
        <f t="shared" si="10"/>
        <v>0</v>
      </c>
    </row>
    <row r="647" spans="1:8">
      <c r="A647" t="s">
        <v>73</v>
      </c>
      <c r="B647" t="s">
        <v>3271</v>
      </c>
      <c r="C647" t="s">
        <v>1368</v>
      </c>
      <c r="D647" t="s">
        <v>1369</v>
      </c>
      <c r="E647" t="s">
        <v>81</v>
      </c>
      <c r="F647">
        <v>1</v>
      </c>
      <c r="G647">
        <v>193322.89189189189</v>
      </c>
      <c r="H647">
        <f t="shared" si="10"/>
        <v>193322.89189189189</v>
      </c>
    </row>
    <row r="648" spans="1:8">
      <c r="A648" t="s">
        <v>73</v>
      </c>
      <c r="B648" t="s">
        <v>3271</v>
      </c>
      <c r="C648" t="s">
        <v>1370</v>
      </c>
      <c r="D648" t="s">
        <v>1371</v>
      </c>
      <c r="E648" t="s">
        <v>81</v>
      </c>
      <c r="F648">
        <v>0</v>
      </c>
      <c r="G648">
        <v>193322.89189189189</v>
      </c>
      <c r="H648">
        <f t="shared" si="10"/>
        <v>0</v>
      </c>
    </row>
    <row r="649" spans="1:8">
      <c r="A649" t="s">
        <v>73</v>
      </c>
      <c r="B649" t="s">
        <v>3271</v>
      </c>
      <c r="C649" t="s">
        <v>1372</v>
      </c>
      <c r="D649" t="s">
        <v>1373</v>
      </c>
      <c r="E649" t="s">
        <v>81</v>
      </c>
      <c r="F649">
        <v>0</v>
      </c>
      <c r="G649">
        <v>193322.89189189189</v>
      </c>
      <c r="H649">
        <f t="shared" si="10"/>
        <v>0</v>
      </c>
    </row>
    <row r="650" spans="1:8">
      <c r="A650" t="s">
        <v>73</v>
      </c>
      <c r="B650" t="s">
        <v>3271</v>
      </c>
      <c r="C650" t="s">
        <v>1374</v>
      </c>
      <c r="D650" t="s">
        <v>1375</v>
      </c>
      <c r="E650" t="s">
        <v>81</v>
      </c>
      <c r="F650">
        <v>0</v>
      </c>
      <c r="G650">
        <v>193322.89189189189</v>
      </c>
      <c r="H650">
        <f t="shared" si="10"/>
        <v>0</v>
      </c>
    </row>
    <row r="651" spans="1:8">
      <c r="A651" t="s">
        <v>73</v>
      </c>
      <c r="B651" t="s">
        <v>3271</v>
      </c>
      <c r="C651" t="s">
        <v>1376</v>
      </c>
      <c r="D651" t="s">
        <v>1377</v>
      </c>
      <c r="E651" t="s">
        <v>81</v>
      </c>
      <c r="F651">
        <v>0</v>
      </c>
      <c r="G651">
        <v>193322.89189189189</v>
      </c>
      <c r="H651">
        <f t="shared" si="10"/>
        <v>0</v>
      </c>
    </row>
    <row r="652" spans="1:8">
      <c r="A652" t="s">
        <v>73</v>
      </c>
      <c r="B652" t="s">
        <v>3271</v>
      </c>
      <c r="C652" t="s">
        <v>1378</v>
      </c>
      <c r="D652" t="s">
        <v>1379</v>
      </c>
      <c r="E652" t="s">
        <v>81</v>
      </c>
      <c r="F652">
        <v>8</v>
      </c>
      <c r="G652">
        <v>193322.89189189189</v>
      </c>
      <c r="H652">
        <f t="shared" si="10"/>
        <v>1546583.1351351351</v>
      </c>
    </row>
    <row r="653" spans="1:8">
      <c r="A653" t="s">
        <v>73</v>
      </c>
      <c r="B653" t="s">
        <v>3271</v>
      </c>
      <c r="C653" t="s">
        <v>1380</v>
      </c>
      <c r="D653" t="s">
        <v>1381</v>
      </c>
      <c r="E653" t="s">
        <v>81</v>
      </c>
      <c r="F653">
        <v>0</v>
      </c>
      <c r="G653">
        <v>193322.89189189189</v>
      </c>
      <c r="H653">
        <f t="shared" si="10"/>
        <v>0</v>
      </c>
    </row>
    <row r="654" spans="1:8">
      <c r="A654" t="s">
        <v>73</v>
      </c>
      <c r="B654" t="s">
        <v>3271</v>
      </c>
      <c r="C654" t="s">
        <v>1382</v>
      </c>
      <c r="D654" t="s">
        <v>1383</v>
      </c>
      <c r="E654" t="s">
        <v>81</v>
      </c>
      <c r="F654">
        <v>55</v>
      </c>
      <c r="G654">
        <v>193322.89189189189</v>
      </c>
      <c r="H654">
        <f t="shared" si="10"/>
        <v>10632759.054054054</v>
      </c>
    </row>
    <row r="655" spans="1:8">
      <c r="A655" t="s">
        <v>73</v>
      </c>
      <c r="B655" t="s">
        <v>3271</v>
      </c>
      <c r="C655" t="s">
        <v>1384</v>
      </c>
      <c r="D655" t="s">
        <v>1385</v>
      </c>
      <c r="E655" t="s">
        <v>81</v>
      </c>
      <c r="F655">
        <v>0</v>
      </c>
      <c r="G655">
        <v>193322.89189189189</v>
      </c>
      <c r="H655">
        <f t="shared" si="10"/>
        <v>0</v>
      </c>
    </row>
    <row r="656" spans="1:8">
      <c r="A656" t="s">
        <v>73</v>
      </c>
      <c r="B656" t="s">
        <v>3271</v>
      </c>
      <c r="C656" t="s">
        <v>1386</v>
      </c>
      <c r="D656" t="s">
        <v>1387</v>
      </c>
      <c r="E656" t="s">
        <v>81</v>
      </c>
      <c r="F656">
        <v>136</v>
      </c>
      <c r="G656">
        <v>193322.89189189189</v>
      </c>
      <c r="H656">
        <f t="shared" si="10"/>
        <v>26291913.297297299</v>
      </c>
    </row>
    <row r="657" spans="1:8">
      <c r="A657" t="s">
        <v>73</v>
      </c>
      <c r="B657" t="s">
        <v>3271</v>
      </c>
      <c r="C657" t="s">
        <v>1388</v>
      </c>
      <c r="D657" t="s">
        <v>1389</v>
      </c>
      <c r="E657" t="s">
        <v>81</v>
      </c>
      <c r="F657">
        <v>0</v>
      </c>
      <c r="G657">
        <v>193322.89189189189</v>
      </c>
      <c r="H657">
        <f t="shared" si="10"/>
        <v>0</v>
      </c>
    </row>
    <row r="658" spans="1:8">
      <c r="A658" t="s">
        <v>78</v>
      </c>
      <c r="B658" t="s">
        <v>3272</v>
      </c>
      <c r="C658" t="s">
        <v>1390</v>
      </c>
      <c r="D658" t="s">
        <v>1391</v>
      </c>
      <c r="E658" t="s">
        <v>81</v>
      </c>
      <c r="F658">
        <v>402</v>
      </c>
      <c r="G658">
        <v>542912.5</v>
      </c>
      <c r="H658">
        <f t="shared" si="10"/>
        <v>218250825</v>
      </c>
    </row>
    <row r="659" spans="1:8">
      <c r="A659" t="s">
        <v>78</v>
      </c>
      <c r="B659" t="s">
        <v>3272</v>
      </c>
      <c r="C659" t="s">
        <v>1392</v>
      </c>
      <c r="D659" t="s">
        <v>1393</v>
      </c>
      <c r="E659" t="s">
        <v>81</v>
      </c>
      <c r="F659">
        <v>1</v>
      </c>
      <c r="G659">
        <v>542912.5</v>
      </c>
      <c r="H659">
        <f t="shared" si="10"/>
        <v>542912.5</v>
      </c>
    </row>
    <row r="660" spans="1:8">
      <c r="A660" t="s">
        <v>78</v>
      </c>
      <c r="B660" t="s">
        <v>3272</v>
      </c>
      <c r="C660" t="s">
        <v>1394</v>
      </c>
      <c r="D660" t="s">
        <v>1395</v>
      </c>
      <c r="E660" t="s">
        <v>81</v>
      </c>
      <c r="F660">
        <v>0</v>
      </c>
      <c r="G660">
        <v>542912.5</v>
      </c>
      <c r="H660">
        <f t="shared" si="10"/>
        <v>0</v>
      </c>
    </row>
    <row r="661" spans="1:8">
      <c r="A661" t="s">
        <v>73</v>
      </c>
      <c r="B661" t="s">
        <v>3273</v>
      </c>
      <c r="C661" t="s">
        <v>1396</v>
      </c>
      <c r="D661" t="s">
        <v>1397</v>
      </c>
      <c r="E661" t="s">
        <v>81</v>
      </c>
      <c r="F661">
        <v>0</v>
      </c>
      <c r="G661">
        <v>674035.66666666663</v>
      </c>
      <c r="H661">
        <f t="shared" si="10"/>
        <v>0</v>
      </c>
    </row>
    <row r="662" spans="1:8">
      <c r="A662" t="s">
        <v>73</v>
      </c>
      <c r="B662" t="s">
        <v>3273</v>
      </c>
      <c r="C662" t="s">
        <v>1398</v>
      </c>
      <c r="D662" t="s">
        <v>1399</v>
      </c>
      <c r="E662" t="s">
        <v>81</v>
      </c>
      <c r="F662">
        <v>17</v>
      </c>
      <c r="G662">
        <v>674035.66666666663</v>
      </c>
      <c r="H662">
        <f t="shared" si="10"/>
        <v>11458606.333333332</v>
      </c>
    </row>
    <row r="663" spans="1:8">
      <c r="A663" t="s">
        <v>73</v>
      </c>
      <c r="B663" t="s">
        <v>3273</v>
      </c>
      <c r="C663" t="s">
        <v>1400</v>
      </c>
      <c r="D663" t="s">
        <v>1401</v>
      </c>
      <c r="E663" t="s">
        <v>81</v>
      </c>
      <c r="F663">
        <v>31</v>
      </c>
      <c r="G663">
        <v>674035.66666666663</v>
      </c>
      <c r="H663">
        <f t="shared" si="10"/>
        <v>20895105.666666664</v>
      </c>
    </row>
    <row r="664" spans="1:8">
      <c r="A664" t="s">
        <v>73</v>
      </c>
      <c r="B664" t="s">
        <v>3273</v>
      </c>
      <c r="C664" t="s">
        <v>1402</v>
      </c>
      <c r="D664" t="s">
        <v>1403</v>
      </c>
      <c r="E664" t="s">
        <v>81</v>
      </c>
      <c r="F664">
        <v>21</v>
      </c>
      <c r="G664">
        <v>674035.66666666663</v>
      </c>
      <c r="H664">
        <f t="shared" si="10"/>
        <v>14154749</v>
      </c>
    </row>
    <row r="665" spans="1:8">
      <c r="A665" t="s">
        <v>73</v>
      </c>
      <c r="B665" t="s">
        <v>3273</v>
      </c>
      <c r="C665" t="s">
        <v>1404</v>
      </c>
      <c r="D665" t="s">
        <v>1405</v>
      </c>
      <c r="E665" t="s">
        <v>81</v>
      </c>
      <c r="F665">
        <v>0</v>
      </c>
      <c r="G665">
        <v>674035.66666666663</v>
      </c>
      <c r="H665">
        <f t="shared" si="10"/>
        <v>0</v>
      </c>
    </row>
    <row r="666" spans="1:8">
      <c r="A666" t="s">
        <v>73</v>
      </c>
      <c r="B666" t="s">
        <v>3273</v>
      </c>
      <c r="C666" t="s">
        <v>1406</v>
      </c>
      <c r="D666" t="s">
        <v>1407</v>
      </c>
      <c r="E666" t="s">
        <v>81</v>
      </c>
      <c r="F666">
        <v>2</v>
      </c>
      <c r="G666">
        <v>674035.66666666663</v>
      </c>
      <c r="H666">
        <f t="shared" si="10"/>
        <v>1348071.3333333333</v>
      </c>
    </row>
    <row r="667" spans="1:8">
      <c r="A667" t="s">
        <v>78</v>
      </c>
      <c r="B667" t="s">
        <v>3274</v>
      </c>
      <c r="C667" t="s">
        <v>1408</v>
      </c>
      <c r="D667" t="s">
        <v>1409</v>
      </c>
      <c r="E667" t="s">
        <v>81</v>
      </c>
      <c r="F667">
        <v>4</v>
      </c>
      <c r="G667">
        <v>1372254</v>
      </c>
      <c r="H667">
        <f t="shared" si="10"/>
        <v>5489016</v>
      </c>
    </row>
    <row r="668" spans="1:8">
      <c r="A668" t="s">
        <v>78</v>
      </c>
      <c r="B668" t="s">
        <v>3274</v>
      </c>
      <c r="C668" t="s">
        <v>1410</v>
      </c>
      <c r="D668" t="s">
        <v>1411</v>
      </c>
      <c r="E668" t="s">
        <v>81</v>
      </c>
      <c r="F668">
        <v>9</v>
      </c>
      <c r="G668">
        <v>1372254</v>
      </c>
      <c r="H668">
        <f t="shared" si="10"/>
        <v>12350286</v>
      </c>
    </row>
    <row r="669" spans="1:8">
      <c r="A669" t="s">
        <v>73</v>
      </c>
      <c r="B669" t="s">
        <v>3275</v>
      </c>
      <c r="C669" t="s">
        <v>1412</v>
      </c>
      <c r="D669" t="s">
        <v>1413</v>
      </c>
      <c r="E669" t="s">
        <v>81</v>
      </c>
      <c r="F669">
        <v>0</v>
      </c>
      <c r="G669">
        <v>174475.66666666666</v>
      </c>
      <c r="H669">
        <f t="shared" si="10"/>
        <v>0</v>
      </c>
    </row>
    <row r="670" spans="1:8">
      <c r="A670" t="s">
        <v>73</v>
      </c>
      <c r="B670" t="s">
        <v>3275</v>
      </c>
      <c r="C670" t="s">
        <v>1414</v>
      </c>
      <c r="D670" t="s">
        <v>1415</v>
      </c>
      <c r="E670" t="s">
        <v>81</v>
      </c>
      <c r="F670">
        <v>27</v>
      </c>
      <c r="G670">
        <v>174475.66666666666</v>
      </c>
      <c r="H670">
        <f t="shared" si="10"/>
        <v>4710843</v>
      </c>
    </row>
    <row r="671" spans="1:8">
      <c r="A671" t="s">
        <v>73</v>
      </c>
      <c r="B671" t="s">
        <v>3275</v>
      </c>
      <c r="C671" t="s">
        <v>1416</v>
      </c>
      <c r="D671" t="s">
        <v>1417</v>
      </c>
      <c r="E671" t="s">
        <v>81</v>
      </c>
      <c r="F671">
        <v>71</v>
      </c>
      <c r="G671">
        <v>174475.66666666666</v>
      </c>
      <c r="H671">
        <f t="shared" si="10"/>
        <v>12387772.333333332</v>
      </c>
    </row>
    <row r="672" spans="1:8">
      <c r="A672" t="s">
        <v>73</v>
      </c>
      <c r="B672" t="s">
        <v>3275</v>
      </c>
      <c r="C672" t="s">
        <v>1418</v>
      </c>
      <c r="D672" t="s">
        <v>1419</v>
      </c>
      <c r="E672" t="s">
        <v>81</v>
      </c>
      <c r="F672">
        <v>24</v>
      </c>
      <c r="G672">
        <v>174475.66666666666</v>
      </c>
      <c r="H672">
        <f t="shared" si="10"/>
        <v>4187416</v>
      </c>
    </row>
    <row r="673" spans="1:8">
      <c r="A673" t="s">
        <v>73</v>
      </c>
      <c r="B673" t="s">
        <v>3275</v>
      </c>
      <c r="C673" t="s">
        <v>1420</v>
      </c>
      <c r="D673" t="s">
        <v>1421</v>
      </c>
      <c r="E673" t="s">
        <v>81</v>
      </c>
      <c r="F673">
        <v>75</v>
      </c>
      <c r="G673">
        <v>174475.66666666666</v>
      </c>
      <c r="H673">
        <f t="shared" si="10"/>
        <v>13085675</v>
      </c>
    </row>
    <row r="674" spans="1:8">
      <c r="A674" t="s">
        <v>73</v>
      </c>
      <c r="B674" t="s">
        <v>3275</v>
      </c>
      <c r="C674" t="s">
        <v>1422</v>
      </c>
      <c r="D674" t="s">
        <v>1423</v>
      </c>
      <c r="E674" t="s">
        <v>81</v>
      </c>
      <c r="F674">
        <v>12</v>
      </c>
      <c r="G674">
        <v>174475.66666666666</v>
      </c>
      <c r="H674">
        <f t="shared" si="10"/>
        <v>2093708</v>
      </c>
    </row>
    <row r="675" spans="1:8">
      <c r="A675" t="s">
        <v>73</v>
      </c>
      <c r="B675" t="s">
        <v>3275</v>
      </c>
      <c r="C675" t="s">
        <v>1424</v>
      </c>
      <c r="D675" t="s">
        <v>1425</v>
      </c>
      <c r="E675" t="s">
        <v>81</v>
      </c>
      <c r="F675">
        <v>0</v>
      </c>
      <c r="G675">
        <v>174475.66666666666</v>
      </c>
      <c r="H675">
        <f t="shared" si="10"/>
        <v>0</v>
      </c>
    </row>
    <row r="676" spans="1:8">
      <c r="A676" t="s">
        <v>73</v>
      </c>
      <c r="B676" t="s">
        <v>3275</v>
      </c>
      <c r="C676" t="s">
        <v>1426</v>
      </c>
      <c r="D676" t="s">
        <v>1427</v>
      </c>
      <c r="E676" t="s">
        <v>81</v>
      </c>
      <c r="F676">
        <v>8</v>
      </c>
      <c r="G676">
        <v>174475.66666666666</v>
      </c>
      <c r="H676">
        <f t="shared" si="10"/>
        <v>1395805.3333333333</v>
      </c>
    </row>
    <row r="677" spans="1:8">
      <c r="A677" t="s">
        <v>73</v>
      </c>
      <c r="B677" t="s">
        <v>3275</v>
      </c>
      <c r="C677" t="s">
        <v>1428</v>
      </c>
      <c r="D677" t="s">
        <v>1429</v>
      </c>
      <c r="E677" t="s">
        <v>81</v>
      </c>
      <c r="F677">
        <v>1</v>
      </c>
      <c r="G677">
        <v>174475.66666666666</v>
      </c>
      <c r="H677">
        <f t="shared" si="10"/>
        <v>174475.66666666666</v>
      </c>
    </row>
    <row r="678" spans="1:8">
      <c r="A678" t="s">
        <v>73</v>
      </c>
      <c r="B678" t="s">
        <v>3275</v>
      </c>
      <c r="C678" t="s">
        <v>1430</v>
      </c>
      <c r="D678" t="s">
        <v>1431</v>
      </c>
      <c r="E678" t="s">
        <v>81</v>
      </c>
      <c r="F678">
        <v>0</v>
      </c>
      <c r="G678">
        <v>174475.66666666666</v>
      </c>
      <c r="H678">
        <f t="shared" si="10"/>
        <v>0</v>
      </c>
    </row>
    <row r="679" spans="1:8">
      <c r="A679" t="s">
        <v>73</v>
      </c>
      <c r="B679" t="s">
        <v>3276</v>
      </c>
      <c r="C679" t="s">
        <v>1432</v>
      </c>
      <c r="D679" t="s">
        <v>1433</v>
      </c>
      <c r="E679" t="s">
        <v>81</v>
      </c>
      <c r="F679">
        <v>0</v>
      </c>
      <c r="G679">
        <v>296118.76923076925</v>
      </c>
      <c r="H679">
        <f t="shared" si="10"/>
        <v>0</v>
      </c>
    </row>
    <row r="680" spans="1:8">
      <c r="A680" t="s">
        <v>73</v>
      </c>
      <c r="B680" t="s">
        <v>3276</v>
      </c>
      <c r="C680" t="s">
        <v>1434</v>
      </c>
      <c r="D680" t="s">
        <v>1435</v>
      </c>
      <c r="E680" t="s">
        <v>81</v>
      </c>
      <c r="F680">
        <v>0</v>
      </c>
      <c r="G680">
        <v>296118.76923076925</v>
      </c>
      <c r="H680">
        <f t="shared" si="10"/>
        <v>0</v>
      </c>
    </row>
    <row r="681" spans="1:8">
      <c r="A681" t="s">
        <v>73</v>
      </c>
      <c r="B681" t="s">
        <v>3276</v>
      </c>
      <c r="C681" t="s">
        <v>1436</v>
      </c>
      <c r="D681" t="s">
        <v>1437</v>
      </c>
      <c r="E681" t="s">
        <v>81</v>
      </c>
      <c r="F681">
        <v>1</v>
      </c>
      <c r="G681">
        <v>296118.76923076925</v>
      </c>
      <c r="H681">
        <f t="shared" si="10"/>
        <v>296118.76923076925</v>
      </c>
    </row>
    <row r="682" spans="1:8">
      <c r="A682" t="s">
        <v>73</v>
      </c>
      <c r="B682" t="s">
        <v>3276</v>
      </c>
      <c r="C682" t="s">
        <v>1438</v>
      </c>
      <c r="D682" t="s">
        <v>1439</v>
      </c>
      <c r="E682" t="s">
        <v>81</v>
      </c>
      <c r="F682">
        <v>0</v>
      </c>
      <c r="G682">
        <v>296118.76923076925</v>
      </c>
      <c r="H682">
        <f t="shared" si="10"/>
        <v>0</v>
      </c>
    </row>
    <row r="683" spans="1:8">
      <c r="A683" t="s">
        <v>73</v>
      </c>
      <c r="B683" t="s">
        <v>3276</v>
      </c>
      <c r="C683" t="s">
        <v>1440</v>
      </c>
      <c r="D683" t="s">
        <v>1441</v>
      </c>
      <c r="E683" t="s">
        <v>81</v>
      </c>
      <c r="F683">
        <v>0</v>
      </c>
      <c r="G683">
        <v>296118.76923076925</v>
      </c>
      <c r="H683">
        <f t="shared" si="10"/>
        <v>0</v>
      </c>
    </row>
    <row r="684" spans="1:8">
      <c r="A684" t="s">
        <v>73</v>
      </c>
      <c r="B684" t="s">
        <v>3276</v>
      </c>
      <c r="C684" t="s">
        <v>1442</v>
      </c>
      <c r="D684" t="s">
        <v>1443</v>
      </c>
      <c r="E684" t="s">
        <v>81</v>
      </c>
      <c r="F684">
        <v>0</v>
      </c>
      <c r="G684">
        <v>296118.76923076925</v>
      </c>
      <c r="H684">
        <f t="shared" si="10"/>
        <v>0</v>
      </c>
    </row>
    <row r="685" spans="1:8">
      <c r="A685" t="s">
        <v>73</v>
      </c>
      <c r="B685" t="s">
        <v>3276</v>
      </c>
      <c r="C685" t="s">
        <v>1444</v>
      </c>
      <c r="D685" t="s">
        <v>1445</v>
      </c>
      <c r="E685" t="s">
        <v>81</v>
      </c>
      <c r="F685">
        <v>109</v>
      </c>
      <c r="G685">
        <v>296118.76923076925</v>
      </c>
      <c r="H685">
        <f t="shared" si="10"/>
        <v>32276945.846153848</v>
      </c>
    </row>
    <row r="686" spans="1:8">
      <c r="A686" t="s">
        <v>73</v>
      </c>
      <c r="B686" t="s">
        <v>3276</v>
      </c>
      <c r="C686" t="s">
        <v>1446</v>
      </c>
      <c r="D686" t="s">
        <v>1447</v>
      </c>
      <c r="E686" t="s">
        <v>81</v>
      </c>
      <c r="F686">
        <v>2</v>
      </c>
      <c r="G686">
        <v>296118.76923076925</v>
      </c>
      <c r="H686">
        <f t="shared" si="10"/>
        <v>592237.5384615385</v>
      </c>
    </row>
    <row r="687" spans="1:8">
      <c r="A687" t="s">
        <v>73</v>
      </c>
      <c r="B687" t="s">
        <v>3276</v>
      </c>
      <c r="C687" t="s">
        <v>1448</v>
      </c>
      <c r="D687" t="s">
        <v>1449</v>
      </c>
      <c r="E687" t="s">
        <v>81</v>
      </c>
      <c r="F687">
        <v>194</v>
      </c>
      <c r="G687">
        <v>296118.76923076925</v>
      </c>
      <c r="H687">
        <f t="shared" si="10"/>
        <v>57447041.230769232</v>
      </c>
    </row>
    <row r="688" spans="1:8">
      <c r="A688" t="s">
        <v>73</v>
      </c>
      <c r="B688" t="s">
        <v>3276</v>
      </c>
      <c r="C688" t="s">
        <v>1450</v>
      </c>
      <c r="D688" t="s">
        <v>1451</v>
      </c>
      <c r="E688" t="s">
        <v>81</v>
      </c>
      <c r="F688">
        <v>0</v>
      </c>
      <c r="G688">
        <v>296118.76923076925</v>
      </c>
      <c r="H688">
        <f t="shared" si="10"/>
        <v>0</v>
      </c>
    </row>
    <row r="689" spans="1:8">
      <c r="A689" t="s">
        <v>73</v>
      </c>
      <c r="B689" t="s">
        <v>3276</v>
      </c>
      <c r="C689" t="s">
        <v>1452</v>
      </c>
      <c r="D689" t="s">
        <v>1453</v>
      </c>
      <c r="E689" t="s">
        <v>81</v>
      </c>
      <c r="F689">
        <v>31</v>
      </c>
      <c r="G689">
        <v>296118.76923076925</v>
      </c>
      <c r="H689">
        <f t="shared" si="10"/>
        <v>9179681.846153846</v>
      </c>
    </row>
    <row r="690" spans="1:8">
      <c r="A690" t="s">
        <v>73</v>
      </c>
      <c r="B690" t="s">
        <v>3276</v>
      </c>
      <c r="C690" t="s">
        <v>1454</v>
      </c>
      <c r="D690" t="s">
        <v>1455</v>
      </c>
      <c r="E690" t="s">
        <v>81</v>
      </c>
      <c r="F690">
        <v>30</v>
      </c>
      <c r="G690">
        <v>296118.76923076925</v>
      </c>
      <c r="H690">
        <f t="shared" si="10"/>
        <v>8883563.0769230779</v>
      </c>
    </row>
    <row r="691" spans="1:8">
      <c r="A691" t="s">
        <v>73</v>
      </c>
      <c r="B691" t="s">
        <v>3276</v>
      </c>
      <c r="C691" t="s">
        <v>1456</v>
      </c>
      <c r="D691" t="s">
        <v>1457</v>
      </c>
      <c r="E691" t="s">
        <v>81</v>
      </c>
      <c r="F691">
        <v>3</v>
      </c>
      <c r="G691">
        <v>296118.76923076925</v>
      </c>
      <c r="H691">
        <f t="shared" si="10"/>
        <v>888356.30769230775</v>
      </c>
    </row>
    <row r="692" spans="1:8">
      <c r="A692" t="s">
        <v>73</v>
      </c>
      <c r="B692" t="s">
        <v>3276</v>
      </c>
      <c r="C692" t="s">
        <v>1458</v>
      </c>
      <c r="D692" t="s">
        <v>1459</v>
      </c>
      <c r="E692" t="s">
        <v>81</v>
      </c>
      <c r="F692">
        <v>164</v>
      </c>
      <c r="G692">
        <v>296118.76923076925</v>
      </c>
      <c r="H692">
        <f t="shared" si="10"/>
        <v>48563478.15384616</v>
      </c>
    </row>
    <row r="693" spans="1:8">
      <c r="A693" t="s">
        <v>73</v>
      </c>
      <c r="B693" t="s">
        <v>3276</v>
      </c>
      <c r="C693" t="s">
        <v>1460</v>
      </c>
      <c r="D693" t="s">
        <v>1461</v>
      </c>
      <c r="E693" t="s">
        <v>81</v>
      </c>
      <c r="F693">
        <v>0</v>
      </c>
      <c r="G693">
        <v>296118.76923076925</v>
      </c>
      <c r="H693">
        <f t="shared" si="10"/>
        <v>0</v>
      </c>
    </row>
    <row r="694" spans="1:8">
      <c r="A694" t="s">
        <v>73</v>
      </c>
      <c r="B694" t="s">
        <v>3276</v>
      </c>
      <c r="C694" t="s">
        <v>1462</v>
      </c>
      <c r="D694" t="s">
        <v>1463</v>
      </c>
      <c r="E694" t="s">
        <v>81</v>
      </c>
      <c r="F694">
        <v>0</v>
      </c>
      <c r="G694">
        <v>296118.76923076925</v>
      </c>
      <c r="H694">
        <f t="shared" si="10"/>
        <v>0</v>
      </c>
    </row>
    <row r="695" spans="1:8">
      <c r="A695" t="s">
        <v>73</v>
      </c>
      <c r="B695" t="s">
        <v>3276</v>
      </c>
      <c r="C695" t="s">
        <v>1464</v>
      </c>
      <c r="D695" t="s">
        <v>1465</v>
      </c>
      <c r="E695" t="s">
        <v>81</v>
      </c>
      <c r="F695">
        <v>4</v>
      </c>
      <c r="G695">
        <v>296118.76923076925</v>
      </c>
      <c r="H695">
        <f t="shared" si="10"/>
        <v>1184475.076923077</v>
      </c>
    </row>
    <row r="696" spans="1:8">
      <c r="A696" t="s">
        <v>73</v>
      </c>
      <c r="B696" t="s">
        <v>3276</v>
      </c>
      <c r="C696" t="s">
        <v>1466</v>
      </c>
      <c r="D696" t="s">
        <v>1467</v>
      </c>
      <c r="E696" t="s">
        <v>81</v>
      </c>
      <c r="F696">
        <v>0</v>
      </c>
      <c r="G696">
        <v>296118.76923076925</v>
      </c>
      <c r="H696">
        <f t="shared" si="10"/>
        <v>0</v>
      </c>
    </row>
    <row r="697" spans="1:8">
      <c r="A697" t="s">
        <v>73</v>
      </c>
      <c r="B697" t="s">
        <v>3276</v>
      </c>
      <c r="C697" t="s">
        <v>1468</v>
      </c>
      <c r="D697" t="s">
        <v>1469</v>
      </c>
      <c r="E697" t="s">
        <v>81</v>
      </c>
      <c r="F697">
        <v>0</v>
      </c>
      <c r="G697">
        <v>296118.76923076925</v>
      </c>
      <c r="H697">
        <f t="shared" si="10"/>
        <v>0</v>
      </c>
    </row>
    <row r="698" spans="1:8">
      <c r="A698" t="s">
        <v>73</v>
      </c>
      <c r="B698" t="s">
        <v>3276</v>
      </c>
      <c r="C698" t="s">
        <v>1470</v>
      </c>
      <c r="D698" t="s">
        <v>1471</v>
      </c>
      <c r="E698" t="s">
        <v>81</v>
      </c>
      <c r="F698">
        <v>0</v>
      </c>
      <c r="G698">
        <v>296118.76923076925</v>
      </c>
      <c r="H698">
        <f t="shared" si="10"/>
        <v>0</v>
      </c>
    </row>
    <row r="699" spans="1:8">
      <c r="A699" t="s">
        <v>73</v>
      </c>
      <c r="B699" t="s">
        <v>3276</v>
      </c>
      <c r="C699" t="s">
        <v>1472</v>
      </c>
      <c r="D699" t="s">
        <v>1473</v>
      </c>
      <c r="E699" t="s">
        <v>81</v>
      </c>
      <c r="F699">
        <v>0</v>
      </c>
      <c r="G699">
        <v>296118.76923076925</v>
      </c>
      <c r="H699">
        <f t="shared" si="10"/>
        <v>0</v>
      </c>
    </row>
    <row r="700" spans="1:8">
      <c r="A700" t="s">
        <v>73</v>
      </c>
      <c r="B700" t="s">
        <v>3276</v>
      </c>
      <c r="C700" t="s">
        <v>1474</v>
      </c>
      <c r="D700" t="s">
        <v>1475</v>
      </c>
      <c r="E700" t="s">
        <v>81</v>
      </c>
      <c r="F700">
        <v>1</v>
      </c>
      <c r="G700">
        <v>296118.76923076925</v>
      </c>
      <c r="H700">
        <f t="shared" si="10"/>
        <v>296118.76923076925</v>
      </c>
    </row>
    <row r="701" spans="1:8">
      <c r="A701" t="s">
        <v>73</v>
      </c>
      <c r="B701" t="s">
        <v>3276</v>
      </c>
      <c r="C701" t="s">
        <v>1476</v>
      </c>
      <c r="D701" t="s">
        <v>1477</v>
      </c>
      <c r="E701" t="s">
        <v>81</v>
      </c>
      <c r="F701">
        <v>1</v>
      </c>
      <c r="G701">
        <v>296118.76923076925</v>
      </c>
      <c r="H701">
        <f t="shared" si="10"/>
        <v>296118.76923076925</v>
      </c>
    </row>
    <row r="702" spans="1:8">
      <c r="A702" t="s">
        <v>73</v>
      </c>
      <c r="B702" t="s">
        <v>3276</v>
      </c>
      <c r="C702" t="s">
        <v>1478</v>
      </c>
      <c r="D702" t="s">
        <v>1479</v>
      </c>
      <c r="E702" t="s">
        <v>81</v>
      </c>
      <c r="F702">
        <v>0</v>
      </c>
      <c r="G702">
        <v>296118.76923076925</v>
      </c>
      <c r="H702">
        <f t="shared" si="10"/>
        <v>0</v>
      </c>
    </row>
    <row r="703" spans="1:8">
      <c r="A703" t="s">
        <v>73</v>
      </c>
      <c r="B703" t="s">
        <v>3276</v>
      </c>
      <c r="C703" t="s">
        <v>1480</v>
      </c>
      <c r="D703" t="s">
        <v>1481</v>
      </c>
      <c r="E703" t="s">
        <v>81</v>
      </c>
      <c r="F703">
        <v>0</v>
      </c>
      <c r="G703">
        <v>296118.76923076925</v>
      </c>
      <c r="H703">
        <f t="shared" si="10"/>
        <v>0</v>
      </c>
    </row>
    <row r="704" spans="1:8">
      <c r="A704" t="s">
        <v>73</v>
      </c>
      <c r="B704" t="s">
        <v>3276</v>
      </c>
      <c r="C704" t="s">
        <v>1482</v>
      </c>
      <c r="D704" t="s">
        <v>1483</v>
      </c>
      <c r="E704" t="s">
        <v>81</v>
      </c>
      <c r="F704">
        <v>0</v>
      </c>
      <c r="G704">
        <v>296118.76923076925</v>
      </c>
      <c r="H704">
        <f t="shared" si="10"/>
        <v>0</v>
      </c>
    </row>
    <row r="705" spans="1:8">
      <c r="A705" t="s">
        <v>73</v>
      </c>
      <c r="B705" t="s">
        <v>3276</v>
      </c>
      <c r="C705" t="s">
        <v>1484</v>
      </c>
      <c r="D705" t="s">
        <v>1485</v>
      </c>
      <c r="E705" t="s">
        <v>81</v>
      </c>
      <c r="F705">
        <v>0</v>
      </c>
      <c r="G705">
        <v>296118.76923076925</v>
      </c>
      <c r="H705">
        <f t="shared" si="10"/>
        <v>0</v>
      </c>
    </row>
    <row r="706" spans="1:8">
      <c r="A706" t="s">
        <v>73</v>
      </c>
      <c r="B706" t="s">
        <v>3276</v>
      </c>
      <c r="C706" t="s">
        <v>1486</v>
      </c>
      <c r="D706" t="s">
        <v>1487</v>
      </c>
      <c r="E706" t="s">
        <v>81</v>
      </c>
      <c r="F706">
        <v>0</v>
      </c>
      <c r="G706">
        <v>296118.76923076925</v>
      </c>
      <c r="H706">
        <f t="shared" si="10"/>
        <v>0</v>
      </c>
    </row>
    <row r="707" spans="1:8">
      <c r="A707" t="s">
        <v>73</v>
      </c>
      <c r="B707" t="s">
        <v>3276</v>
      </c>
      <c r="C707" t="s">
        <v>1488</v>
      </c>
      <c r="D707" t="s">
        <v>1489</v>
      </c>
      <c r="E707" t="s">
        <v>81</v>
      </c>
      <c r="F707">
        <v>8</v>
      </c>
      <c r="G707">
        <v>296118.76923076925</v>
      </c>
      <c r="H707">
        <f t="shared" ref="H707:H770" si="11">G707*F707</f>
        <v>2368950.153846154</v>
      </c>
    </row>
    <row r="708" spans="1:8">
      <c r="A708" t="s">
        <v>73</v>
      </c>
      <c r="B708" t="s">
        <v>3276</v>
      </c>
      <c r="C708" t="s">
        <v>1490</v>
      </c>
      <c r="D708" t="s">
        <v>1491</v>
      </c>
      <c r="E708" t="s">
        <v>81</v>
      </c>
      <c r="F708">
        <v>0</v>
      </c>
      <c r="G708">
        <v>296118.76923076925</v>
      </c>
      <c r="H708">
        <f t="shared" si="11"/>
        <v>0</v>
      </c>
    </row>
    <row r="709" spans="1:8">
      <c r="A709" t="s">
        <v>73</v>
      </c>
      <c r="B709" t="s">
        <v>3277</v>
      </c>
      <c r="C709" t="s">
        <v>1492</v>
      </c>
      <c r="D709" t="s">
        <v>1493</v>
      </c>
      <c r="E709" t="s">
        <v>81</v>
      </c>
      <c r="F709">
        <v>0</v>
      </c>
      <c r="G709">
        <v>854448.66666666663</v>
      </c>
      <c r="H709">
        <f t="shared" si="11"/>
        <v>0</v>
      </c>
    </row>
    <row r="710" spans="1:8">
      <c r="A710" t="s">
        <v>73</v>
      </c>
      <c r="B710" t="s">
        <v>3277</v>
      </c>
      <c r="C710" t="s">
        <v>1494</v>
      </c>
      <c r="D710" t="s">
        <v>1495</v>
      </c>
      <c r="E710" t="s">
        <v>81</v>
      </c>
      <c r="F710">
        <v>0</v>
      </c>
      <c r="G710">
        <v>854448.66666666663</v>
      </c>
      <c r="H710">
        <f t="shared" si="11"/>
        <v>0</v>
      </c>
    </row>
    <row r="711" spans="1:8">
      <c r="A711" t="s">
        <v>73</v>
      </c>
      <c r="B711" t="s">
        <v>3277</v>
      </c>
      <c r="C711" t="s">
        <v>1496</v>
      </c>
      <c r="D711" t="s">
        <v>1497</v>
      </c>
      <c r="E711" t="s">
        <v>81</v>
      </c>
      <c r="F711">
        <v>0</v>
      </c>
      <c r="G711">
        <v>854448.66666666663</v>
      </c>
      <c r="H711">
        <f t="shared" si="11"/>
        <v>0</v>
      </c>
    </row>
    <row r="712" spans="1:8">
      <c r="A712" t="s">
        <v>73</v>
      </c>
      <c r="B712" t="s">
        <v>3277</v>
      </c>
      <c r="C712" t="s">
        <v>1498</v>
      </c>
      <c r="D712" t="s">
        <v>1499</v>
      </c>
      <c r="E712" t="s">
        <v>81</v>
      </c>
      <c r="F712">
        <v>336</v>
      </c>
      <c r="G712">
        <v>854448.66666666663</v>
      </c>
      <c r="H712">
        <f t="shared" si="11"/>
        <v>287094752</v>
      </c>
    </row>
    <row r="713" spans="1:8">
      <c r="A713" t="s">
        <v>73</v>
      </c>
      <c r="B713" t="s">
        <v>3277</v>
      </c>
      <c r="C713" t="s">
        <v>1500</v>
      </c>
      <c r="D713" t="s">
        <v>1501</v>
      </c>
      <c r="E713" t="s">
        <v>81</v>
      </c>
      <c r="F713">
        <v>96</v>
      </c>
      <c r="G713">
        <v>854448.66666666663</v>
      </c>
      <c r="H713">
        <f t="shared" si="11"/>
        <v>82027072</v>
      </c>
    </row>
    <row r="714" spans="1:8">
      <c r="A714" t="s">
        <v>73</v>
      </c>
      <c r="B714" t="s">
        <v>3277</v>
      </c>
      <c r="C714" t="s">
        <v>1502</v>
      </c>
      <c r="D714" t="s">
        <v>1503</v>
      </c>
      <c r="E714" t="s">
        <v>81</v>
      </c>
      <c r="F714">
        <v>62</v>
      </c>
      <c r="G714">
        <v>854448.66666666663</v>
      </c>
      <c r="H714">
        <f t="shared" si="11"/>
        <v>52975817.333333328</v>
      </c>
    </row>
    <row r="715" spans="1:8">
      <c r="A715" t="s">
        <v>73</v>
      </c>
      <c r="B715" t="s">
        <v>3277</v>
      </c>
      <c r="C715" t="s">
        <v>1504</v>
      </c>
      <c r="D715" t="s">
        <v>1505</v>
      </c>
      <c r="E715" t="s">
        <v>81</v>
      </c>
      <c r="F715">
        <v>13</v>
      </c>
      <c r="G715">
        <v>854448.66666666663</v>
      </c>
      <c r="H715">
        <f t="shared" si="11"/>
        <v>11107832.666666666</v>
      </c>
    </row>
    <row r="716" spans="1:8">
      <c r="A716" t="s">
        <v>73</v>
      </c>
      <c r="B716" t="s">
        <v>3277</v>
      </c>
      <c r="C716" t="s">
        <v>1506</v>
      </c>
      <c r="D716" t="s">
        <v>1507</v>
      </c>
      <c r="E716" t="s">
        <v>81</v>
      </c>
      <c r="F716">
        <v>49</v>
      </c>
      <c r="G716">
        <v>854448.66666666663</v>
      </c>
      <c r="H716">
        <f t="shared" si="11"/>
        <v>41867984.666666664</v>
      </c>
    </row>
    <row r="717" spans="1:8">
      <c r="A717" t="s">
        <v>73</v>
      </c>
      <c r="B717" t="s">
        <v>3278</v>
      </c>
      <c r="C717" t="s">
        <v>1508</v>
      </c>
      <c r="D717" t="s">
        <v>1509</v>
      </c>
      <c r="E717" t="s">
        <v>81</v>
      </c>
      <c r="F717">
        <v>1</v>
      </c>
      <c r="G717">
        <v>836659</v>
      </c>
      <c r="H717">
        <f t="shared" si="11"/>
        <v>836659</v>
      </c>
    </row>
    <row r="718" spans="1:8">
      <c r="A718" t="s">
        <v>73</v>
      </c>
      <c r="B718" t="s">
        <v>3278</v>
      </c>
      <c r="C718" t="s">
        <v>1510</v>
      </c>
      <c r="D718" t="s">
        <v>1511</v>
      </c>
      <c r="E718" t="s">
        <v>81</v>
      </c>
      <c r="F718">
        <v>5</v>
      </c>
      <c r="G718">
        <v>836659</v>
      </c>
      <c r="H718">
        <f t="shared" si="11"/>
        <v>4183295</v>
      </c>
    </row>
    <row r="719" spans="1:8">
      <c r="A719" t="s">
        <v>73</v>
      </c>
      <c r="B719" t="s">
        <v>3278</v>
      </c>
      <c r="C719" t="s">
        <v>1512</v>
      </c>
      <c r="D719" t="s">
        <v>1513</v>
      </c>
      <c r="E719" t="s">
        <v>81</v>
      </c>
      <c r="F719">
        <v>0</v>
      </c>
      <c r="G719">
        <v>836659</v>
      </c>
      <c r="H719">
        <f t="shared" si="11"/>
        <v>0</v>
      </c>
    </row>
    <row r="720" spans="1:8">
      <c r="A720" t="s">
        <v>78</v>
      </c>
      <c r="B720" t="s">
        <v>3279</v>
      </c>
      <c r="C720" t="s">
        <v>1514</v>
      </c>
      <c r="D720" t="s">
        <v>1515</v>
      </c>
      <c r="E720" t="s">
        <v>81</v>
      </c>
      <c r="F720">
        <v>6</v>
      </c>
      <c r="G720">
        <v>771017.66666666663</v>
      </c>
      <c r="H720">
        <f t="shared" si="11"/>
        <v>4626106</v>
      </c>
    </row>
    <row r="721" spans="1:8">
      <c r="A721" t="s">
        <v>78</v>
      </c>
      <c r="B721" t="s">
        <v>3279</v>
      </c>
      <c r="C721" t="s">
        <v>1516</v>
      </c>
      <c r="D721" t="s">
        <v>1517</v>
      </c>
      <c r="E721" t="s">
        <v>81</v>
      </c>
      <c r="F721">
        <v>2</v>
      </c>
      <c r="G721">
        <v>771017.66666666663</v>
      </c>
      <c r="H721">
        <f t="shared" si="11"/>
        <v>1542035.3333333333</v>
      </c>
    </row>
    <row r="722" spans="1:8">
      <c r="A722" t="s">
        <v>78</v>
      </c>
      <c r="B722" t="s">
        <v>3279</v>
      </c>
      <c r="C722" t="s">
        <v>1518</v>
      </c>
      <c r="D722" t="s">
        <v>1519</v>
      </c>
      <c r="E722" t="s">
        <v>81</v>
      </c>
      <c r="F722">
        <v>0</v>
      </c>
      <c r="G722">
        <v>771017.66666666663</v>
      </c>
      <c r="H722">
        <f t="shared" si="11"/>
        <v>0</v>
      </c>
    </row>
    <row r="723" spans="1:8">
      <c r="A723" t="s">
        <v>78</v>
      </c>
      <c r="B723" t="s">
        <v>3280</v>
      </c>
      <c r="C723" t="s">
        <v>1520</v>
      </c>
      <c r="D723" t="s">
        <v>1521</v>
      </c>
      <c r="E723" t="s">
        <v>81</v>
      </c>
      <c r="F723">
        <v>15</v>
      </c>
      <c r="G723">
        <v>977528</v>
      </c>
      <c r="H723">
        <f t="shared" si="11"/>
        <v>14662920</v>
      </c>
    </row>
    <row r="724" spans="1:8">
      <c r="A724" t="s">
        <v>78</v>
      </c>
      <c r="B724" t="s">
        <v>3281</v>
      </c>
      <c r="C724" t="s">
        <v>1522</v>
      </c>
      <c r="D724" t="s">
        <v>1523</v>
      </c>
      <c r="E724" t="s">
        <v>81</v>
      </c>
      <c r="F724">
        <v>5</v>
      </c>
      <c r="G724">
        <v>242852.96296296295</v>
      </c>
      <c r="H724">
        <f t="shared" si="11"/>
        <v>1214264.8148148148</v>
      </c>
    </row>
    <row r="725" spans="1:8">
      <c r="A725" t="s">
        <v>78</v>
      </c>
      <c r="B725" t="s">
        <v>3281</v>
      </c>
      <c r="C725" t="s">
        <v>1524</v>
      </c>
      <c r="D725" t="s">
        <v>1525</v>
      </c>
      <c r="E725" t="s">
        <v>81</v>
      </c>
      <c r="F725">
        <v>5</v>
      </c>
      <c r="G725">
        <v>242852.96296296295</v>
      </c>
      <c r="H725">
        <f t="shared" si="11"/>
        <v>1214264.8148148148</v>
      </c>
    </row>
    <row r="726" spans="1:8">
      <c r="A726" t="s">
        <v>78</v>
      </c>
      <c r="B726" t="s">
        <v>3281</v>
      </c>
      <c r="C726" t="s">
        <v>1526</v>
      </c>
      <c r="D726" t="s">
        <v>1527</v>
      </c>
      <c r="E726" t="s">
        <v>81</v>
      </c>
      <c r="F726">
        <v>23</v>
      </c>
      <c r="G726">
        <v>242852.96296296295</v>
      </c>
      <c r="H726">
        <f t="shared" si="11"/>
        <v>5585618.1481481474</v>
      </c>
    </row>
    <row r="727" spans="1:8">
      <c r="A727" t="s">
        <v>78</v>
      </c>
      <c r="B727" t="s">
        <v>3281</v>
      </c>
      <c r="C727" t="s">
        <v>1528</v>
      </c>
      <c r="D727" t="s">
        <v>1529</v>
      </c>
      <c r="E727" t="s">
        <v>81</v>
      </c>
      <c r="F727">
        <v>34</v>
      </c>
      <c r="G727">
        <v>242852.96296296295</v>
      </c>
      <c r="H727">
        <f t="shared" si="11"/>
        <v>8257000.7407407407</v>
      </c>
    </row>
    <row r="728" spans="1:8">
      <c r="A728" t="s">
        <v>78</v>
      </c>
      <c r="B728" t="s">
        <v>3281</v>
      </c>
      <c r="C728" t="s">
        <v>1530</v>
      </c>
      <c r="D728" t="s">
        <v>1531</v>
      </c>
      <c r="E728" t="s">
        <v>81</v>
      </c>
      <c r="F728">
        <v>58</v>
      </c>
      <c r="G728">
        <v>242852.96296296295</v>
      </c>
      <c r="H728">
        <f t="shared" si="11"/>
        <v>14085471.851851851</v>
      </c>
    </row>
    <row r="729" spans="1:8">
      <c r="A729" t="s">
        <v>78</v>
      </c>
      <c r="B729" t="s">
        <v>3281</v>
      </c>
      <c r="C729" t="s">
        <v>1532</v>
      </c>
      <c r="D729" t="s">
        <v>1533</v>
      </c>
      <c r="E729" t="s">
        <v>81</v>
      </c>
      <c r="F729">
        <v>0</v>
      </c>
      <c r="G729">
        <v>242852.96296296295</v>
      </c>
      <c r="H729">
        <f t="shared" si="11"/>
        <v>0</v>
      </c>
    </row>
    <row r="730" spans="1:8">
      <c r="A730" t="s">
        <v>78</v>
      </c>
      <c r="B730" t="s">
        <v>3281</v>
      </c>
      <c r="C730" t="s">
        <v>1534</v>
      </c>
      <c r="D730" t="s">
        <v>1535</v>
      </c>
      <c r="E730" t="s">
        <v>81</v>
      </c>
      <c r="F730">
        <v>16</v>
      </c>
      <c r="G730">
        <v>242852.96296296295</v>
      </c>
      <c r="H730">
        <f t="shared" si="11"/>
        <v>3885647.4074074072</v>
      </c>
    </row>
    <row r="731" spans="1:8">
      <c r="A731" t="s">
        <v>78</v>
      </c>
      <c r="B731" t="s">
        <v>3281</v>
      </c>
      <c r="C731" t="s">
        <v>1536</v>
      </c>
      <c r="D731" t="s">
        <v>1537</v>
      </c>
      <c r="E731" t="s">
        <v>81</v>
      </c>
      <c r="F731">
        <v>7</v>
      </c>
      <c r="G731">
        <v>242852.96296296295</v>
      </c>
      <c r="H731">
        <f t="shared" si="11"/>
        <v>1699970.7407407407</v>
      </c>
    </row>
    <row r="732" spans="1:8">
      <c r="A732" t="s">
        <v>78</v>
      </c>
      <c r="B732" t="s">
        <v>3281</v>
      </c>
      <c r="C732" t="s">
        <v>1538</v>
      </c>
      <c r="D732" t="s">
        <v>1539</v>
      </c>
      <c r="E732" t="s">
        <v>81</v>
      </c>
      <c r="F732">
        <v>2</v>
      </c>
      <c r="G732">
        <v>242852.96296296295</v>
      </c>
      <c r="H732">
        <f t="shared" si="11"/>
        <v>485705.9259259259</v>
      </c>
    </row>
    <row r="733" spans="1:8">
      <c r="A733" t="s">
        <v>78</v>
      </c>
      <c r="B733" t="s">
        <v>3281</v>
      </c>
      <c r="C733" t="s">
        <v>1540</v>
      </c>
      <c r="D733" t="s">
        <v>1541</v>
      </c>
      <c r="E733" t="s">
        <v>81</v>
      </c>
      <c r="F733">
        <v>2</v>
      </c>
      <c r="G733">
        <v>242852.96296296295</v>
      </c>
      <c r="H733">
        <f t="shared" si="11"/>
        <v>485705.9259259259</v>
      </c>
    </row>
    <row r="734" spans="1:8">
      <c r="A734" t="s">
        <v>78</v>
      </c>
      <c r="B734" t="s">
        <v>3281</v>
      </c>
      <c r="C734" t="s">
        <v>1542</v>
      </c>
      <c r="D734" t="s">
        <v>1543</v>
      </c>
      <c r="E734" t="s">
        <v>81</v>
      </c>
      <c r="F734">
        <v>0</v>
      </c>
      <c r="G734">
        <v>242852.96296296295</v>
      </c>
      <c r="H734">
        <f t="shared" si="11"/>
        <v>0</v>
      </c>
    </row>
    <row r="735" spans="1:8">
      <c r="A735" t="s">
        <v>78</v>
      </c>
      <c r="B735" t="s">
        <v>3281</v>
      </c>
      <c r="C735" t="s">
        <v>1544</v>
      </c>
      <c r="D735" t="s">
        <v>1545</v>
      </c>
      <c r="E735" t="s">
        <v>81</v>
      </c>
      <c r="F735">
        <v>4</v>
      </c>
      <c r="G735">
        <v>242852.96296296295</v>
      </c>
      <c r="H735">
        <f t="shared" si="11"/>
        <v>971411.8518518518</v>
      </c>
    </row>
    <row r="736" spans="1:8">
      <c r="A736" t="s">
        <v>78</v>
      </c>
      <c r="B736" t="s">
        <v>3281</v>
      </c>
      <c r="C736" t="s">
        <v>1546</v>
      </c>
      <c r="D736" t="s">
        <v>1547</v>
      </c>
      <c r="E736" t="s">
        <v>81</v>
      </c>
      <c r="F736">
        <v>0</v>
      </c>
      <c r="G736">
        <v>242852.96296296295</v>
      </c>
      <c r="H736">
        <f t="shared" si="11"/>
        <v>0</v>
      </c>
    </row>
    <row r="737" spans="1:8">
      <c r="A737" t="s">
        <v>78</v>
      </c>
      <c r="B737" t="s">
        <v>3281</v>
      </c>
      <c r="C737" t="s">
        <v>1548</v>
      </c>
      <c r="D737" t="s">
        <v>1549</v>
      </c>
      <c r="E737" t="s">
        <v>81</v>
      </c>
      <c r="F737">
        <v>0</v>
      </c>
      <c r="G737">
        <v>242852.96296296295</v>
      </c>
      <c r="H737">
        <f t="shared" si="11"/>
        <v>0</v>
      </c>
    </row>
    <row r="738" spans="1:8">
      <c r="A738" t="s">
        <v>78</v>
      </c>
      <c r="B738" t="s">
        <v>3281</v>
      </c>
      <c r="C738" t="s">
        <v>1550</v>
      </c>
      <c r="D738" t="s">
        <v>1551</v>
      </c>
      <c r="E738" t="s">
        <v>81</v>
      </c>
      <c r="F738">
        <v>0</v>
      </c>
      <c r="G738">
        <v>242852.96296296295</v>
      </c>
      <c r="H738">
        <f t="shared" si="11"/>
        <v>0</v>
      </c>
    </row>
    <row r="739" spans="1:8">
      <c r="A739" t="s">
        <v>78</v>
      </c>
      <c r="B739" t="s">
        <v>3281</v>
      </c>
      <c r="C739" t="s">
        <v>1552</v>
      </c>
      <c r="D739" t="s">
        <v>1553</v>
      </c>
      <c r="E739" t="s">
        <v>81</v>
      </c>
      <c r="F739">
        <v>1</v>
      </c>
      <c r="G739">
        <v>242852.96296296295</v>
      </c>
      <c r="H739">
        <f t="shared" si="11"/>
        <v>242852.96296296295</v>
      </c>
    </row>
    <row r="740" spans="1:8">
      <c r="A740" t="s">
        <v>78</v>
      </c>
      <c r="B740" t="s">
        <v>3281</v>
      </c>
      <c r="C740" t="s">
        <v>1554</v>
      </c>
      <c r="D740" t="s">
        <v>1555</v>
      </c>
      <c r="E740" t="s">
        <v>81</v>
      </c>
      <c r="F740">
        <v>17</v>
      </c>
      <c r="G740">
        <v>242852.96296296295</v>
      </c>
      <c r="H740">
        <f t="shared" si="11"/>
        <v>4128500.3703703703</v>
      </c>
    </row>
    <row r="741" spans="1:8">
      <c r="A741" t="s">
        <v>78</v>
      </c>
      <c r="B741" t="s">
        <v>3281</v>
      </c>
      <c r="C741" t="s">
        <v>1556</v>
      </c>
      <c r="D741" t="s">
        <v>1557</v>
      </c>
      <c r="E741" t="s">
        <v>81</v>
      </c>
      <c r="F741">
        <v>0</v>
      </c>
      <c r="G741">
        <v>242852.96296296295</v>
      </c>
      <c r="H741">
        <f t="shared" si="11"/>
        <v>0</v>
      </c>
    </row>
    <row r="742" spans="1:8">
      <c r="A742" t="s">
        <v>78</v>
      </c>
      <c r="B742" t="s">
        <v>3281</v>
      </c>
      <c r="C742" t="s">
        <v>1558</v>
      </c>
      <c r="D742" t="s">
        <v>1559</v>
      </c>
      <c r="E742" t="s">
        <v>81</v>
      </c>
      <c r="F742">
        <v>11</v>
      </c>
      <c r="G742">
        <v>242852.96296296295</v>
      </c>
      <c r="H742">
        <f t="shared" si="11"/>
        <v>2671382.5925925924</v>
      </c>
    </row>
    <row r="743" spans="1:8">
      <c r="A743" t="s">
        <v>78</v>
      </c>
      <c r="B743" t="s">
        <v>3281</v>
      </c>
      <c r="C743" t="s">
        <v>1560</v>
      </c>
      <c r="D743" t="s">
        <v>1561</v>
      </c>
      <c r="E743" t="s">
        <v>81</v>
      </c>
      <c r="F743">
        <v>0</v>
      </c>
      <c r="G743">
        <v>242852.96296296295</v>
      </c>
      <c r="H743">
        <f t="shared" si="11"/>
        <v>0</v>
      </c>
    </row>
    <row r="744" spans="1:8">
      <c r="A744" t="s">
        <v>78</v>
      </c>
      <c r="B744" t="s">
        <v>3281</v>
      </c>
      <c r="C744" t="s">
        <v>1562</v>
      </c>
      <c r="D744" t="s">
        <v>1563</v>
      </c>
      <c r="E744" t="s">
        <v>81</v>
      </c>
      <c r="F744">
        <v>4</v>
      </c>
      <c r="G744">
        <v>242852.96296296295</v>
      </c>
      <c r="H744">
        <f t="shared" si="11"/>
        <v>971411.8518518518</v>
      </c>
    </row>
    <row r="745" spans="1:8">
      <c r="A745" t="s">
        <v>78</v>
      </c>
      <c r="B745" t="s">
        <v>3281</v>
      </c>
      <c r="C745" t="s">
        <v>1564</v>
      </c>
      <c r="D745" t="s">
        <v>1565</v>
      </c>
      <c r="E745" t="s">
        <v>81</v>
      </c>
      <c r="F745">
        <v>0</v>
      </c>
      <c r="G745">
        <v>242852.96296296295</v>
      </c>
      <c r="H745">
        <f t="shared" si="11"/>
        <v>0</v>
      </c>
    </row>
    <row r="746" spans="1:8">
      <c r="A746" t="s">
        <v>78</v>
      </c>
      <c r="B746" t="s">
        <v>3281</v>
      </c>
      <c r="C746" t="s">
        <v>1566</v>
      </c>
      <c r="D746" t="s">
        <v>1567</v>
      </c>
      <c r="E746" t="s">
        <v>81</v>
      </c>
      <c r="F746">
        <v>9</v>
      </c>
      <c r="G746">
        <v>242852.96296296295</v>
      </c>
      <c r="H746">
        <f t="shared" si="11"/>
        <v>2185676.6666666665</v>
      </c>
    </row>
    <row r="747" spans="1:8">
      <c r="A747" t="s">
        <v>78</v>
      </c>
      <c r="B747" t="s">
        <v>3281</v>
      </c>
      <c r="C747" t="s">
        <v>1568</v>
      </c>
      <c r="D747" t="s">
        <v>1569</v>
      </c>
      <c r="E747" t="s">
        <v>81</v>
      </c>
      <c r="F747">
        <v>15</v>
      </c>
      <c r="G747">
        <v>242852.96296296295</v>
      </c>
      <c r="H747">
        <f t="shared" si="11"/>
        <v>3642794.444444444</v>
      </c>
    </row>
    <row r="748" spans="1:8">
      <c r="A748" t="s">
        <v>78</v>
      </c>
      <c r="B748" t="s">
        <v>3281</v>
      </c>
      <c r="C748" t="s">
        <v>1570</v>
      </c>
      <c r="D748" t="s">
        <v>1571</v>
      </c>
      <c r="E748" t="s">
        <v>81</v>
      </c>
      <c r="F748">
        <v>0</v>
      </c>
      <c r="G748">
        <v>242852.96296296295</v>
      </c>
      <c r="H748">
        <f t="shared" si="11"/>
        <v>0</v>
      </c>
    </row>
    <row r="749" spans="1:8">
      <c r="A749" t="s">
        <v>78</v>
      </c>
      <c r="B749" t="s">
        <v>3281</v>
      </c>
      <c r="C749" t="s">
        <v>1572</v>
      </c>
      <c r="D749" t="s">
        <v>1573</v>
      </c>
      <c r="E749" t="s">
        <v>81</v>
      </c>
      <c r="F749">
        <v>15</v>
      </c>
      <c r="G749">
        <v>242852.96296296295</v>
      </c>
      <c r="H749">
        <f t="shared" si="11"/>
        <v>3642794.444444444</v>
      </c>
    </row>
    <row r="750" spans="1:8">
      <c r="A750" t="s">
        <v>78</v>
      </c>
      <c r="B750" t="s">
        <v>3281</v>
      </c>
      <c r="C750" t="s">
        <v>1574</v>
      </c>
      <c r="D750" t="s">
        <v>1575</v>
      </c>
      <c r="E750" t="s">
        <v>81</v>
      </c>
      <c r="F750">
        <v>5</v>
      </c>
      <c r="G750">
        <v>242852.96296296295</v>
      </c>
      <c r="H750">
        <f t="shared" si="11"/>
        <v>1214264.8148148148</v>
      </c>
    </row>
    <row r="751" spans="1:8">
      <c r="A751" t="s">
        <v>78</v>
      </c>
      <c r="B751" t="s">
        <v>3281</v>
      </c>
      <c r="C751" t="s">
        <v>1576</v>
      </c>
      <c r="D751" t="s">
        <v>1577</v>
      </c>
      <c r="E751" t="s">
        <v>81</v>
      </c>
      <c r="F751">
        <v>0</v>
      </c>
      <c r="G751">
        <v>242852.96296296295</v>
      </c>
      <c r="H751">
        <f t="shared" si="11"/>
        <v>0</v>
      </c>
    </row>
    <row r="752" spans="1:8">
      <c r="A752" t="s">
        <v>78</v>
      </c>
      <c r="B752" t="s">
        <v>3281</v>
      </c>
      <c r="C752" t="s">
        <v>1578</v>
      </c>
      <c r="D752" t="s">
        <v>1579</v>
      </c>
      <c r="E752" t="s">
        <v>81</v>
      </c>
      <c r="F752">
        <v>9</v>
      </c>
      <c r="G752">
        <v>242852.96296296295</v>
      </c>
      <c r="H752">
        <f t="shared" si="11"/>
        <v>2185676.6666666665</v>
      </c>
    </row>
    <row r="753" spans="1:8">
      <c r="A753" t="s">
        <v>78</v>
      </c>
      <c r="B753" t="s">
        <v>3281</v>
      </c>
      <c r="C753" t="s">
        <v>1580</v>
      </c>
      <c r="D753" t="s">
        <v>1581</v>
      </c>
      <c r="E753" t="s">
        <v>81</v>
      </c>
      <c r="F753">
        <v>4</v>
      </c>
      <c r="G753">
        <v>242852.96296296295</v>
      </c>
      <c r="H753">
        <f t="shared" si="11"/>
        <v>971411.8518518518</v>
      </c>
    </row>
    <row r="754" spans="1:8">
      <c r="A754" t="s">
        <v>78</v>
      </c>
      <c r="B754" t="s">
        <v>3281</v>
      </c>
      <c r="C754" t="s">
        <v>1582</v>
      </c>
      <c r="D754" t="s">
        <v>1583</v>
      </c>
      <c r="E754" t="s">
        <v>81</v>
      </c>
      <c r="F754">
        <v>2</v>
      </c>
      <c r="G754">
        <v>242852.96296296295</v>
      </c>
      <c r="H754">
        <f t="shared" si="11"/>
        <v>485705.9259259259</v>
      </c>
    </row>
    <row r="755" spans="1:8">
      <c r="A755" t="s">
        <v>78</v>
      </c>
      <c r="B755" t="s">
        <v>3281</v>
      </c>
      <c r="C755" t="s">
        <v>1584</v>
      </c>
      <c r="D755" t="s">
        <v>1585</v>
      </c>
      <c r="E755" t="s">
        <v>81</v>
      </c>
      <c r="F755">
        <v>54</v>
      </c>
      <c r="G755">
        <v>242852.96296296295</v>
      </c>
      <c r="H755">
        <f t="shared" si="11"/>
        <v>13114060</v>
      </c>
    </row>
    <row r="756" spans="1:8">
      <c r="A756" t="s">
        <v>78</v>
      </c>
      <c r="B756" t="s">
        <v>3281</v>
      </c>
      <c r="C756" t="s">
        <v>1586</v>
      </c>
      <c r="D756" t="s">
        <v>1587</v>
      </c>
      <c r="E756" t="s">
        <v>81</v>
      </c>
      <c r="F756">
        <v>8</v>
      </c>
      <c r="G756">
        <v>242852.96296296295</v>
      </c>
      <c r="H756">
        <f t="shared" si="11"/>
        <v>1942823.7037037036</v>
      </c>
    </row>
    <row r="757" spans="1:8">
      <c r="A757" t="s">
        <v>78</v>
      </c>
      <c r="B757" t="s">
        <v>3281</v>
      </c>
      <c r="C757" t="s">
        <v>1588</v>
      </c>
      <c r="D757" t="s">
        <v>1589</v>
      </c>
      <c r="E757" t="s">
        <v>81</v>
      </c>
      <c r="F757">
        <v>0</v>
      </c>
      <c r="G757">
        <v>242852.96296296295</v>
      </c>
      <c r="H757">
        <f t="shared" si="11"/>
        <v>0</v>
      </c>
    </row>
    <row r="758" spans="1:8">
      <c r="A758" t="s">
        <v>78</v>
      </c>
      <c r="B758" t="s">
        <v>3281</v>
      </c>
      <c r="C758" t="s">
        <v>1590</v>
      </c>
      <c r="D758" t="s">
        <v>1591</v>
      </c>
      <c r="E758" t="s">
        <v>81</v>
      </c>
      <c r="F758">
        <v>0</v>
      </c>
      <c r="G758">
        <v>242852.96296296295</v>
      </c>
      <c r="H758">
        <f t="shared" si="11"/>
        <v>0</v>
      </c>
    </row>
    <row r="759" spans="1:8">
      <c r="A759" t="s">
        <v>78</v>
      </c>
      <c r="B759" t="s">
        <v>3281</v>
      </c>
      <c r="C759" t="s">
        <v>1592</v>
      </c>
      <c r="D759" t="s">
        <v>1593</v>
      </c>
      <c r="E759" t="s">
        <v>81</v>
      </c>
      <c r="F759">
        <v>4</v>
      </c>
      <c r="G759">
        <v>242852.96296296295</v>
      </c>
      <c r="H759">
        <f t="shared" si="11"/>
        <v>971411.8518518518</v>
      </c>
    </row>
    <row r="760" spans="1:8">
      <c r="A760" t="s">
        <v>78</v>
      </c>
      <c r="B760" t="s">
        <v>3281</v>
      </c>
      <c r="C760" t="s">
        <v>1594</v>
      </c>
      <c r="D760" t="s">
        <v>1595</v>
      </c>
      <c r="E760" t="s">
        <v>81</v>
      </c>
      <c r="F760">
        <v>0</v>
      </c>
      <c r="G760">
        <v>242852.96296296295</v>
      </c>
      <c r="H760">
        <f t="shared" si="11"/>
        <v>0</v>
      </c>
    </row>
    <row r="761" spans="1:8">
      <c r="A761" t="s">
        <v>78</v>
      </c>
      <c r="B761" t="s">
        <v>3281</v>
      </c>
      <c r="C761" t="s">
        <v>1596</v>
      </c>
      <c r="D761" t="s">
        <v>1597</v>
      </c>
      <c r="E761" t="s">
        <v>81</v>
      </c>
      <c r="F761">
        <v>0</v>
      </c>
      <c r="G761">
        <v>242852.96296296295</v>
      </c>
      <c r="H761">
        <f t="shared" si="11"/>
        <v>0</v>
      </c>
    </row>
    <row r="762" spans="1:8">
      <c r="A762" t="s">
        <v>78</v>
      </c>
      <c r="B762" t="s">
        <v>3281</v>
      </c>
      <c r="C762" t="s">
        <v>1598</v>
      </c>
      <c r="D762" t="s">
        <v>1599</v>
      </c>
      <c r="E762" t="s">
        <v>81</v>
      </c>
      <c r="F762">
        <v>0</v>
      </c>
      <c r="G762">
        <v>242852.96296296295</v>
      </c>
      <c r="H762">
        <f t="shared" si="11"/>
        <v>0</v>
      </c>
    </row>
    <row r="763" spans="1:8">
      <c r="A763" t="s">
        <v>78</v>
      </c>
      <c r="B763" t="s">
        <v>3281</v>
      </c>
      <c r="C763" t="s">
        <v>1600</v>
      </c>
      <c r="D763" t="s">
        <v>1601</v>
      </c>
      <c r="E763" t="s">
        <v>81</v>
      </c>
      <c r="F763">
        <v>0</v>
      </c>
      <c r="G763">
        <v>242852.96296296295</v>
      </c>
      <c r="H763">
        <f t="shared" si="11"/>
        <v>0</v>
      </c>
    </row>
    <row r="764" spans="1:8">
      <c r="A764" t="s">
        <v>78</v>
      </c>
      <c r="B764" t="s">
        <v>3281</v>
      </c>
      <c r="C764" t="s">
        <v>1602</v>
      </c>
      <c r="D764" t="s">
        <v>1603</v>
      </c>
      <c r="E764" t="s">
        <v>81</v>
      </c>
      <c r="F764">
        <v>0</v>
      </c>
      <c r="G764">
        <v>242852.96296296295</v>
      </c>
      <c r="H764">
        <f t="shared" si="11"/>
        <v>0</v>
      </c>
    </row>
    <row r="765" spans="1:8">
      <c r="A765" t="s">
        <v>78</v>
      </c>
      <c r="B765" t="s">
        <v>3281</v>
      </c>
      <c r="C765" t="s">
        <v>1604</v>
      </c>
      <c r="D765" t="s">
        <v>1605</v>
      </c>
      <c r="E765" t="s">
        <v>81</v>
      </c>
      <c r="F765">
        <v>0</v>
      </c>
      <c r="G765">
        <v>242852.96296296295</v>
      </c>
      <c r="H765">
        <f t="shared" si="11"/>
        <v>0</v>
      </c>
    </row>
    <row r="766" spans="1:8">
      <c r="A766" t="s">
        <v>78</v>
      </c>
      <c r="B766" t="s">
        <v>3282</v>
      </c>
      <c r="C766" t="s">
        <v>1606</v>
      </c>
      <c r="D766" t="s">
        <v>1607</v>
      </c>
      <c r="E766" t="s">
        <v>81</v>
      </c>
      <c r="F766">
        <v>0</v>
      </c>
      <c r="G766">
        <v>0</v>
      </c>
      <c r="H766">
        <f t="shared" si="11"/>
        <v>0</v>
      </c>
    </row>
    <row r="767" spans="1:8">
      <c r="A767" t="s">
        <v>73</v>
      </c>
      <c r="B767" t="s">
        <v>3283</v>
      </c>
      <c r="C767" t="s">
        <v>1608</v>
      </c>
      <c r="D767" t="s">
        <v>1609</v>
      </c>
      <c r="E767" t="s">
        <v>81</v>
      </c>
      <c r="F767">
        <v>21</v>
      </c>
      <c r="G767">
        <v>276786.25</v>
      </c>
      <c r="H767">
        <f t="shared" si="11"/>
        <v>5812511.25</v>
      </c>
    </row>
    <row r="768" spans="1:8">
      <c r="A768" t="s">
        <v>73</v>
      </c>
      <c r="B768" t="s">
        <v>3283</v>
      </c>
      <c r="C768" t="s">
        <v>1610</v>
      </c>
      <c r="D768" t="s">
        <v>1611</v>
      </c>
      <c r="E768" t="s">
        <v>81</v>
      </c>
      <c r="F768">
        <v>8</v>
      </c>
      <c r="G768">
        <v>276786.25</v>
      </c>
      <c r="H768">
        <f t="shared" si="11"/>
        <v>2214290</v>
      </c>
    </row>
    <row r="769" spans="1:8">
      <c r="A769" t="s">
        <v>73</v>
      </c>
      <c r="B769" t="s">
        <v>3283</v>
      </c>
      <c r="C769" t="s">
        <v>1612</v>
      </c>
      <c r="D769" t="s">
        <v>1613</v>
      </c>
      <c r="E769" t="s">
        <v>81</v>
      </c>
      <c r="F769">
        <v>12</v>
      </c>
      <c r="G769">
        <v>276786.25</v>
      </c>
      <c r="H769">
        <f t="shared" si="11"/>
        <v>3321435</v>
      </c>
    </row>
    <row r="770" spans="1:8">
      <c r="A770" t="s">
        <v>73</v>
      </c>
      <c r="B770" t="s">
        <v>3283</v>
      </c>
      <c r="C770" t="s">
        <v>1614</v>
      </c>
      <c r="D770" t="s">
        <v>1615</v>
      </c>
      <c r="E770" t="s">
        <v>81</v>
      </c>
      <c r="F770">
        <v>0</v>
      </c>
      <c r="G770">
        <v>276786.25</v>
      </c>
      <c r="H770">
        <f t="shared" si="11"/>
        <v>0</v>
      </c>
    </row>
    <row r="771" spans="1:8">
      <c r="A771" t="s">
        <v>73</v>
      </c>
      <c r="B771" t="s">
        <v>3283</v>
      </c>
      <c r="C771" t="s">
        <v>1616</v>
      </c>
      <c r="D771" t="s">
        <v>1617</v>
      </c>
      <c r="E771" t="s">
        <v>81</v>
      </c>
      <c r="F771">
        <v>1</v>
      </c>
      <c r="G771">
        <v>276786.25</v>
      </c>
      <c r="H771">
        <f t="shared" ref="H771:H834" si="12">G771*F771</f>
        <v>276786.25</v>
      </c>
    </row>
    <row r="772" spans="1:8">
      <c r="A772" t="s">
        <v>78</v>
      </c>
      <c r="B772" t="s">
        <v>3284</v>
      </c>
      <c r="C772" t="s">
        <v>1618</v>
      </c>
      <c r="D772" t="s">
        <v>1619</v>
      </c>
      <c r="E772" t="s">
        <v>81</v>
      </c>
      <c r="F772">
        <v>0</v>
      </c>
      <c r="G772">
        <v>238525.71428571429</v>
      </c>
      <c r="H772">
        <f t="shared" si="12"/>
        <v>0</v>
      </c>
    </row>
    <row r="773" spans="1:8">
      <c r="A773" t="s">
        <v>78</v>
      </c>
      <c r="B773" t="s">
        <v>3284</v>
      </c>
      <c r="C773" t="s">
        <v>1620</v>
      </c>
      <c r="D773" t="s">
        <v>1621</v>
      </c>
      <c r="E773" t="s">
        <v>81</v>
      </c>
      <c r="F773">
        <v>21</v>
      </c>
      <c r="G773">
        <v>238525.71428571429</v>
      </c>
      <c r="H773">
        <f t="shared" si="12"/>
        <v>5009040</v>
      </c>
    </row>
    <row r="774" spans="1:8">
      <c r="A774" t="s">
        <v>78</v>
      </c>
      <c r="B774" t="s">
        <v>3284</v>
      </c>
      <c r="C774" t="s">
        <v>1622</v>
      </c>
      <c r="D774" t="s">
        <v>1623</v>
      </c>
      <c r="E774" t="s">
        <v>81</v>
      </c>
      <c r="F774">
        <v>1</v>
      </c>
      <c r="G774">
        <v>238525.71428571429</v>
      </c>
      <c r="H774">
        <f t="shared" si="12"/>
        <v>238525.71428571429</v>
      </c>
    </row>
    <row r="775" spans="1:8">
      <c r="A775" t="s">
        <v>78</v>
      </c>
      <c r="B775" t="s">
        <v>3284</v>
      </c>
      <c r="C775" t="s">
        <v>1624</v>
      </c>
      <c r="D775" t="s">
        <v>1625</v>
      </c>
      <c r="E775" t="s">
        <v>81</v>
      </c>
      <c r="F775">
        <v>0</v>
      </c>
      <c r="G775">
        <v>238525.71428571429</v>
      </c>
      <c r="H775">
        <f t="shared" si="12"/>
        <v>0</v>
      </c>
    </row>
    <row r="776" spans="1:8">
      <c r="A776" t="s">
        <v>78</v>
      </c>
      <c r="B776" t="s">
        <v>3284</v>
      </c>
      <c r="C776" t="s">
        <v>1626</v>
      </c>
      <c r="D776" t="s">
        <v>1627</v>
      </c>
      <c r="E776" t="s">
        <v>81</v>
      </c>
      <c r="F776">
        <v>1</v>
      </c>
      <c r="G776">
        <v>238525.71428571429</v>
      </c>
      <c r="H776">
        <f t="shared" si="12"/>
        <v>238525.71428571429</v>
      </c>
    </row>
    <row r="777" spans="1:8">
      <c r="A777" t="s">
        <v>78</v>
      </c>
      <c r="B777" t="s">
        <v>3284</v>
      </c>
      <c r="C777" t="s">
        <v>1628</v>
      </c>
      <c r="D777" t="s">
        <v>1629</v>
      </c>
      <c r="E777" t="s">
        <v>81</v>
      </c>
      <c r="F777">
        <v>0</v>
      </c>
      <c r="G777">
        <v>238525.71428571429</v>
      </c>
      <c r="H777">
        <f t="shared" si="12"/>
        <v>0</v>
      </c>
    </row>
    <row r="778" spans="1:8">
      <c r="A778" t="s">
        <v>78</v>
      </c>
      <c r="B778" t="s">
        <v>3284</v>
      </c>
      <c r="C778" t="s">
        <v>1630</v>
      </c>
      <c r="D778" t="s">
        <v>1631</v>
      </c>
      <c r="E778" t="s">
        <v>81</v>
      </c>
      <c r="F778">
        <v>1</v>
      </c>
      <c r="G778">
        <v>238525.71428571429</v>
      </c>
      <c r="H778">
        <f t="shared" si="12"/>
        <v>238525.71428571429</v>
      </c>
    </row>
    <row r="779" spans="1:8">
      <c r="A779" t="s">
        <v>78</v>
      </c>
      <c r="B779" t="s">
        <v>3284</v>
      </c>
      <c r="C779" t="s">
        <v>1632</v>
      </c>
      <c r="D779" t="s">
        <v>1633</v>
      </c>
      <c r="E779" t="s">
        <v>81</v>
      </c>
      <c r="F779">
        <v>2</v>
      </c>
      <c r="G779">
        <v>238525.71428571429</v>
      </c>
      <c r="H779">
        <f t="shared" si="12"/>
        <v>477051.42857142858</v>
      </c>
    </row>
    <row r="780" spans="1:8">
      <c r="A780" t="s">
        <v>78</v>
      </c>
      <c r="B780" t="s">
        <v>3284</v>
      </c>
      <c r="C780" t="s">
        <v>1634</v>
      </c>
      <c r="D780" t="s">
        <v>1621</v>
      </c>
      <c r="E780" t="s">
        <v>81</v>
      </c>
      <c r="F780">
        <v>3</v>
      </c>
      <c r="G780">
        <v>238525.71428571429</v>
      </c>
      <c r="H780">
        <f t="shared" si="12"/>
        <v>715577.14285714284</v>
      </c>
    </row>
    <row r="781" spans="1:8">
      <c r="A781" t="s">
        <v>78</v>
      </c>
      <c r="B781" t="s">
        <v>3284</v>
      </c>
      <c r="C781" t="s">
        <v>1635</v>
      </c>
      <c r="D781" t="s">
        <v>1636</v>
      </c>
      <c r="E781" t="s">
        <v>81</v>
      </c>
      <c r="F781">
        <v>0</v>
      </c>
      <c r="G781">
        <v>238525.71428571429</v>
      </c>
      <c r="H781">
        <f t="shared" si="12"/>
        <v>0</v>
      </c>
    </row>
    <row r="782" spans="1:8">
      <c r="A782" t="s">
        <v>78</v>
      </c>
      <c r="B782" t="s">
        <v>3284</v>
      </c>
      <c r="C782" t="s">
        <v>1637</v>
      </c>
      <c r="D782" t="s">
        <v>1638</v>
      </c>
      <c r="E782" t="s">
        <v>81</v>
      </c>
      <c r="F782">
        <v>0</v>
      </c>
      <c r="G782">
        <v>238525.71428571429</v>
      </c>
      <c r="H782">
        <f t="shared" si="12"/>
        <v>0</v>
      </c>
    </row>
    <row r="783" spans="1:8">
      <c r="A783" t="s">
        <v>78</v>
      </c>
      <c r="B783" t="s">
        <v>3284</v>
      </c>
      <c r="C783" t="s">
        <v>1639</v>
      </c>
      <c r="D783" t="s">
        <v>1640</v>
      </c>
      <c r="E783" t="s">
        <v>81</v>
      </c>
      <c r="F783">
        <v>0</v>
      </c>
      <c r="G783">
        <v>238525.71428571429</v>
      </c>
      <c r="H783">
        <f t="shared" si="12"/>
        <v>0</v>
      </c>
    </row>
    <row r="784" spans="1:8">
      <c r="A784" t="s">
        <v>3285</v>
      </c>
      <c r="B784" t="s">
        <v>3286</v>
      </c>
      <c r="C784" t="s">
        <v>1641</v>
      </c>
      <c r="D784" t="s">
        <v>1642</v>
      </c>
      <c r="E784" t="s">
        <v>81</v>
      </c>
      <c r="F784">
        <v>185</v>
      </c>
      <c r="G784">
        <v>471448.21428571426</v>
      </c>
      <c r="H784">
        <f t="shared" si="12"/>
        <v>87217919.642857134</v>
      </c>
    </row>
    <row r="785" spans="1:8">
      <c r="A785" t="s">
        <v>3285</v>
      </c>
      <c r="B785" t="s">
        <v>3286</v>
      </c>
      <c r="C785" t="s">
        <v>1643</v>
      </c>
      <c r="D785" t="s">
        <v>1644</v>
      </c>
      <c r="E785" t="s">
        <v>81</v>
      </c>
      <c r="F785">
        <v>296</v>
      </c>
      <c r="G785">
        <v>471448.21428571426</v>
      </c>
      <c r="H785">
        <f t="shared" si="12"/>
        <v>139548671.42857143</v>
      </c>
    </row>
    <row r="786" spans="1:8">
      <c r="A786" t="s">
        <v>3285</v>
      </c>
      <c r="B786" t="s">
        <v>3286</v>
      </c>
      <c r="C786" t="s">
        <v>1645</v>
      </c>
      <c r="D786" t="s">
        <v>1646</v>
      </c>
      <c r="E786" t="s">
        <v>81</v>
      </c>
      <c r="F786">
        <v>231</v>
      </c>
      <c r="G786">
        <v>471448.21428571426</v>
      </c>
      <c r="H786">
        <f t="shared" si="12"/>
        <v>108904537.5</v>
      </c>
    </row>
    <row r="787" spans="1:8">
      <c r="A787" t="s">
        <v>3285</v>
      </c>
      <c r="B787" t="s">
        <v>3286</v>
      </c>
      <c r="C787" t="s">
        <v>1647</v>
      </c>
      <c r="D787" t="s">
        <v>1648</v>
      </c>
      <c r="E787" t="s">
        <v>81</v>
      </c>
      <c r="F787">
        <v>0</v>
      </c>
      <c r="G787">
        <v>471448.21428571426</v>
      </c>
      <c r="H787">
        <f t="shared" si="12"/>
        <v>0</v>
      </c>
    </row>
    <row r="788" spans="1:8">
      <c r="A788" t="s">
        <v>3285</v>
      </c>
      <c r="B788" t="s">
        <v>3286</v>
      </c>
      <c r="C788" t="s">
        <v>1649</v>
      </c>
      <c r="D788" t="s">
        <v>1650</v>
      </c>
      <c r="E788" t="s">
        <v>81</v>
      </c>
      <c r="F788">
        <v>202</v>
      </c>
      <c r="G788">
        <v>471448.21428571426</v>
      </c>
      <c r="H788">
        <f t="shared" si="12"/>
        <v>95232539.285714284</v>
      </c>
    </row>
    <row r="789" spans="1:8">
      <c r="A789" t="s">
        <v>3285</v>
      </c>
      <c r="B789" t="s">
        <v>3286</v>
      </c>
      <c r="C789" t="s">
        <v>1651</v>
      </c>
      <c r="D789" t="s">
        <v>1652</v>
      </c>
      <c r="E789" t="s">
        <v>81</v>
      </c>
      <c r="F789">
        <v>322</v>
      </c>
      <c r="G789">
        <v>471448.21428571426</v>
      </c>
      <c r="H789">
        <f t="shared" si="12"/>
        <v>151806325</v>
      </c>
    </row>
    <row r="790" spans="1:8">
      <c r="A790" t="s">
        <v>3285</v>
      </c>
      <c r="B790" t="s">
        <v>3286</v>
      </c>
      <c r="C790" t="s">
        <v>1653</v>
      </c>
      <c r="D790" t="s">
        <v>1654</v>
      </c>
      <c r="E790" t="s">
        <v>81</v>
      </c>
      <c r="F790">
        <v>0</v>
      </c>
      <c r="G790">
        <v>471448.21428571426</v>
      </c>
      <c r="H790">
        <f t="shared" si="12"/>
        <v>0</v>
      </c>
    </row>
    <row r="791" spans="1:8">
      <c r="A791" t="s">
        <v>3285</v>
      </c>
      <c r="B791" t="s">
        <v>3286</v>
      </c>
      <c r="C791" t="s">
        <v>1655</v>
      </c>
      <c r="D791" t="s">
        <v>1656</v>
      </c>
      <c r="E791" t="s">
        <v>81</v>
      </c>
      <c r="F791">
        <v>0</v>
      </c>
      <c r="G791">
        <v>471448.21428571426</v>
      </c>
      <c r="H791">
        <f t="shared" si="12"/>
        <v>0</v>
      </c>
    </row>
    <row r="792" spans="1:8">
      <c r="A792" t="s">
        <v>3285</v>
      </c>
      <c r="B792" t="s">
        <v>3286</v>
      </c>
      <c r="C792" t="s">
        <v>1657</v>
      </c>
      <c r="D792" t="s">
        <v>1658</v>
      </c>
      <c r="E792" t="s">
        <v>81</v>
      </c>
      <c r="F792">
        <v>294</v>
      </c>
      <c r="G792">
        <v>471448.21428571426</v>
      </c>
      <c r="H792">
        <f t="shared" si="12"/>
        <v>138605775</v>
      </c>
    </row>
    <row r="793" spans="1:8">
      <c r="A793" t="s">
        <v>3285</v>
      </c>
      <c r="B793" t="s">
        <v>3286</v>
      </c>
      <c r="C793" t="s">
        <v>1659</v>
      </c>
      <c r="D793" t="s">
        <v>1660</v>
      </c>
      <c r="E793" t="s">
        <v>81</v>
      </c>
      <c r="F793">
        <v>133</v>
      </c>
      <c r="G793">
        <v>471448.21428571426</v>
      </c>
      <c r="H793">
        <f t="shared" si="12"/>
        <v>62702612.5</v>
      </c>
    </row>
    <row r="794" spans="1:8">
      <c r="A794" t="s">
        <v>3285</v>
      </c>
      <c r="B794" t="s">
        <v>3286</v>
      </c>
      <c r="C794" t="s">
        <v>1661</v>
      </c>
      <c r="D794" t="s">
        <v>1662</v>
      </c>
      <c r="E794" t="s">
        <v>81</v>
      </c>
      <c r="F794">
        <v>10</v>
      </c>
      <c r="G794">
        <v>471448.21428571426</v>
      </c>
      <c r="H794">
        <f t="shared" si="12"/>
        <v>4714482.1428571427</v>
      </c>
    </row>
    <row r="795" spans="1:8">
      <c r="A795" t="s">
        <v>3285</v>
      </c>
      <c r="B795" t="s">
        <v>3286</v>
      </c>
      <c r="C795" t="s">
        <v>1663</v>
      </c>
      <c r="D795" t="s">
        <v>1664</v>
      </c>
      <c r="E795" t="s">
        <v>81</v>
      </c>
      <c r="F795">
        <v>28</v>
      </c>
      <c r="G795">
        <v>471448.21428571426</v>
      </c>
      <c r="H795">
        <f t="shared" si="12"/>
        <v>13200550</v>
      </c>
    </row>
    <row r="796" spans="1:8">
      <c r="A796" t="s">
        <v>3285</v>
      </c>
      <c r="B796" t="s">
        <v>3286</v>
      </c>
      <c r="C796" t="s">
        <v>1665</v>
      </c>
      <c r="D796" t="s">
        <v>1666</v>
      </c>
      <c r="E796" t="s">
        <v>81</v>
      </c>
      <c r="F796">
        <v>0</v>
      </c>
      <c r="G796">
        <v>471448.21428571426</v>
      </c>
      <c r="H796">
        <f t="shared" si="12"/>
        <v>0</v>
      </c>
    </row>
    <row r="797" spans="1:8">
      <c r="A797" t="s">
        <v>3285</v>
      </c>
      <c r="B797" t="s">
        <v>3286</v>
      </c>
      <c r="C797" t="s">
        <v>1667</v>
      </c>
      <c r="D797" t="s">
        <v>1668</v>
      </c>
      <c r="E797" t="s">
        <v>81</v>
      </c>
      <c r="F797">
        <v>11</v>
      </c>
      <c r="G797">
        <v>471448.21428571426</v>
      </c>
      <c r="H797">
        <f t="shared" si="12"/>
        <v>5185930.3571428573</v>
      </c>
    </row>
    <row r="798" spans="1:8">
      <c r="A798" t="s">
        <v>3285</v>
      </c>
      <c r="B798" t="s">
        <v>3286</v>
      </c>
      <c r="C798" t="s">
        <v>1669</v>
      </c>
      <c r="D798" t="s">
        <v>1670</v>
      </c>
      <c r="E798" t="s">
        <v>81</v>
      </c>
      <c r="F798">
        <v>207</v>
      </c>
      <c r="G798">
        <v>471448.21428571426</v>
      </c>
      <c r="H798">
        <f t="shared" si="12"/>
        <v>97589780.357142851</v>
      </c>
    </row>
    <row r="799" spans="1:8">
      <c r="A799" t="s">
        <v>3285</v>
      </c>
      <c r="B799" t="s">
        <v>3286</v>
      </c>
      <c r="C799" t="s">
        <v>1671</v>
      </c>
      <c r="D799" t="s">
        <v>1672</v>
      </c>
      <c r="E799" t="s">
        <v>81</v>
      </c>
      <c r="F799">
        <v>0</v>
      </c>
      <c r="G799">
        <v>471448.21428571426</v>
      </c>
      <c r="H799">
        <f t="shared" si="12"/>
        <v>0</v>
      </c>
    </row>
    <row r="800" spans="1:8">
      <c r="A800" t="s">
        <v>3285</v>
      </c>
      <c r="B800" t="s">
        <v>3286</v>
      </c>
      <c r="C800" t="s">
        <v>1673</v>
      </c>
      <c r="D800" t="s">
        <v>1674</v>
      </c>
      <c r="E800" t="s">
        <v>81</v>
      </c>
      <c r="F800">
        <v>1</v>
      </c>
      <c r="G800">
        <v>471448.21428571426</v>
      </c>
      <c r="H800">
        <f t="shared" si="12"/>
        <v>471448.21428571426</v>
      </c>
    </row>
    <row r="801" spans="1:8">
      <c r="A801" t="s">
        <v>3285</v>
      </c>
      <c r="B801" t="s">
        <v>3286</v>
      </c>
      <c r="C801" t="s">
        <v>1675</v>
      </c>
      <c r="D801" t="s">
        <v>1676</v>
      </c>
      <c r="E801" t="s">
        <v>81</v>
      </c>
      <c r="F801">
        <v>0</v>
      </c>
      <c r="G801">
        <v>471448.21428571426</v>
      </c>
      <c r="H801">
        <f t="shared" si="12"/>
        <v>0</v>
      </c>
    </row>
    <row r="802" spans="1:8">
      <c r="A802" t="s">
        <v>76</v>
      </c>
      <c r="B802" t="s">
        <v>3287</v>
      </c>
      <c r="C802" t="s">
        <v>1677</v>
      </c>
      <c r="D802" t="s">
        <v>1678</v>
      </c>
      <c r="E802" t="s">
        <v>81</v>
      </c>
      <c r="F802">
        <v>4</v>
      </c>
      <c r="G802">
        <v>492880.76923076925</v>
      </c>
      <c r="H802">
        <f t="shared" si="12"/>
        <v>1971523.076923077</v>
      </c>
    </row>
    <row r="803" spans="1:8">
      <c r="A803" t="s">
        <v>76</v>
      </c>
      <c r="B803" t="s">
        <v>3287</v>
      </c>
      <c r="C803" t="s">
        <v>1679</v>
      </c>
      <c r="D803" t="s">
        <v>1680</v>
      </c>
      <c r="E803" t="s">
        <v>81</v>
      </c>
      <c r="F803">
        <v>5</v>
      </c>
      <c r="G803">
        <v>492880.76923076925</v>
      </c>
      <c r="H803">
        <f t="shared" si="12"/>
        <v>2464403.846153846</v>
      </c>
    </row>
    <row r="804" spans="1:8">
      <c r="A804" t="s">
        <v>76</v>
      </c>
      <c r="B804" t="s">
        <v>3287</v>
      </c>
      <c r="C804" t="s">
        <v>1681</v>
      </c>
      <c r="D804" t="s">
        <v>1682</v>
      </c>
      <c r="E804" t="s">
        <v>81</v>
      </c>
      <c r="F804">
        <v>0</v>
      </c>
      <c r="G804">
        <v>492880.76923076925</v>
      </c>
      <c r="H804">
        <f t="shared" si="12"/>
        <v>0</v>
      </c>
    </row>
    <row r="805" spans="1:8">
      <c r="A805" t="s">
        <v>76</v>
      </c>
      <c r="B805" t="s">
        <v>3287</v>
      </c>
      <c r="C805" t="s">
        <v>1683</v>
      </c>
      <c r="D805" t="s">
        <v>1684</v>
      </c>
      <c r="E805" t="s">
        <v>81</v>
      </c>
      <c r="F805">
        <v>36</v>
      </c>
      <c r="G805">
        <v>492880.76923076925</v>
      </c>
      <c r="H805">
        <f t="shared" si="12"/>
        <v>17743707.692307692</v>
      </c>
    </row>
    <row r="806" spans="1:8">
      <c r="A806" t="s">
        <v>76</v>
      </c>
      <c r="B806" t="s">
        <v>3287</v>
      </c>
      <c r="C806" t="s">
        <v>1685</v>
      </c>
      <c r="D806" t="s">
        <v>1686</v>
      </c>
      <c r="E806" t="s">
        <v>81</v>
      </c>
      <c r="F806">
        <v>64</v>
      </c>
      <c r="G806">
        <v>492880.76923076925</v>
      </c>
      <c r="H806">
        <f t="shared" si="12"/>
        <v>31544369.230769232</v>
      </c>
    </row>
    <row r="807" spans="1:8">
      <c r="A807" t="s">
        <v>76</v>
      </c>
      <c r="B807" t="s">
        <v>3287</v>
      </c>
      <c r="C807" t="s">
        <v>1687</v>
      </c>
      <c r="D807" t="s">
        <v>1688</v>
      </c>
      <c r="E807" t="s">
        <v>81</v>
      </c>
      <c r="F807">
        <v>0</v>
      </c>
      <c r="G807">
        <v>492880.76923076925</v>
      </c>
      <c r="H807">
        <f t="shared" si="12"/>
        <v>0</v>
      </c>
    </row>
    <row r="808" spans="1:8">
      <c r="A808" t="s">
        <v>76</v>
      </c>
      <c r="B808" t="s">
        <v>3287</v>
      </c>
      <c r="C808" t="s">
        <v>1689</v>
      </c>
      <c r="D808" t="s">
        <v>1690</v>
      </c>
      <c r="E808" t="s">
        <v>81</v>
      </c>
      <c r="F808">
        <v>36</v>
      </c>
      <c r="G808">
        <v>492880.76923076925</v>
      </c>
      <c r="H808">
        <f t="shared" si="12"/>
        <v>17743707.692307692</v>
      </c>
    </row>
    <row r="809" spans="1:8">
      <c r="A809" t="s">
        <v>76</v>
      </c>
      <c r="B809" t="s">
        <v>3287</v>
      </c>
      <c r="C809" t="s">
        <v>1691</v>
      </c>
      <c r="D809" t="s">
        <v>1692</v>
      </c>
      <c r="E809" t="s">
        <v>81</v>
      </c>
      <c r="F809">
        <v>48</v>
      </c>
      <c r="G809">
        <v>492880.76923076925</v>
      </c>
      <c r="H809">
        <f t="shared" si="12"/>
        <v>23658276.923076924</v>
      </c>
    </row>
    <row r="810" spans="1:8">
      <c r="A810" t="s">
        <v>76</v>
      </c>
      <c r="B810" t="s">
        <v>3287</v>
      </c>
      <c r="C810" t="s">
        <v>1693</v>
      </c>
      <c r="D810" t="s">
        <v>1694</v>
      </c>
      <c r="E810" t="s">
        <v>81</v>
      </c>
      <c r="F810">
        <v>27</v>
      </c>
      <c r="G810">
        <v>492880.76923076925</v>
      </c>
      <c r="H810">
        <f t="shared" si="12"/>
        <v>13307780.76923077</v>
      </c>
    </row>
    <row r="811" spans="1:8">
      <c r="A811" t="s">
        <v>76</v>
      </c>
      <c r="B811" t="s">
        <v>3287</v>
      </c>
      <c r="C811" t="s">
        <v>1695</v>
      </c>
      <c r="D811" t="s">
        <v>1696</v>
      </c>
      <c r="E811" t="s">
        <v>81</v>
      </c>
      <c r="F811">
        <v>0</v>
      </c>
      <c r="G811">
        <v>492880.76923076925</v>
      </c>
      <c r="H811">
        <f t="shared" si="12"/>
        <v>0</v>
      </c>
    </row>
    <row r="812" spans="1:8">
      <c r="A812" t="s">
        <v>76</v>
      </c>
      <c r="B812" t="s">
        <v>3287</v>
      </c>
      <c r="C812" t="s">
        <v>1697</v>
      </c>
      <c r="D812" t="s">
        <v>1698</v>
      </c>
      <c r="E812" t="s">
        <v>81</v>
      </c>
      <c r="F812">
        <v>8</v>
      </c>
      <c r="G812">
        <v>492880.76923076925</v>
      </c>
      <c r="H812">
        <f t="shared" si="12"/>
        <v>3943046.153846154</v>
      </c>
    </row>
    <row r="813" spans="1:8">
      <c r="A813" t="s">
        <v>76</v>
      </c>
      <c r="B813" t="s">
        <v>3287</v>
      </c>
      <c r="C813" t="s">
        <v>1699</v>
      </c>
      <c r="D813" t="s">
        <v>1700</v>
      </c>
      <c r="E813" t="s">
        <v>81</v>
      </c>
      <c r="F813">
        <v>137</v>
      </c>
      <c r="G813">
        <v>492880.76923076925</v>
      </c>
      <c r="H813">
        <f t="shared" si="12"/>
        <v>67524665.384615391</v>
      </c>
    </row>
    <row r="814" spans="1:8">
      <c r="A814" t="s">
        <v>76</v>
      </c>
      <c r="B814" t="s">
        <v>3287</v>
      </c>
      <c r="C814" t="s">
        <v>1701</v>
      </c>
      <c r="D814" t="s">
        <v>1702</v>
      </c>
      <c r="E814" t="s">
        <v>81</v>
      </c>
      <c r="F814">
        <v>2</v>
      </c>
      <c r="G814">
        <v>492880.76923076925</v>
      </c>
      <c r="H814">
        <f t="shared" si="12"/>
        <v>985761.5384615385</v>
      </c>
    </row>
    <row r="815" spans="1:8">
      <c r="A815" t="s">
        <v>76</v>
      </c>
      <c r="B815" t="s">
        <v>3287</v>
      </c>
      <c r="C815" t="s">
        <v>1703</v>
      </c>
      <c r="D815" t="s">
        <v>1704</v>
      </c>
      <c r="E815" t="s">
        <v>81</v>
      </c>
      <c r="F815">
        <v>72</v>
      </c>
      <c r="G815">
        <v>492880.76923076925</v>
      </c>
      <c r="H815">
        <f t="shared" si="12"/>
        <v>35487415.384615384</v>
      </c>
    </row>
    <row r="816" spans="1:8">
      <c r="A816" t="s">
        <v>76</v>
      </c>
      <c r="B816" t="s">
        <v>3287</v>
      </c>
      <c r="C816" t="s">
        <v>1705</v>
      </c>
      <c r="D816" t="s">
        <v>1706</v>
      </c>
      <c r="E816" t="s">
        <v>81</v>
      </c>
      <c r="F816">
        <v>140</v>
      </c>
      <c r="G816">
        <v>492880.76923076925</v>
      </c>
      <c r="H816">
        <f t="shared" si="12"/>
        <v>69003307.692307696</v>
      </c>
    </row>
    <row r="817" spans="1:8">
      <c r="A817" t="s">
        <v>76</v>
      </c>
      <c r="B817" t="s">
        <v>3287</v>
      </c>
      <c r="C817" t="s">
        <v>1707</v>
      </c>
      <c r="D817" t="s">
        <v>1708</v>
      </c>
      <c r="E817" t="s">
        <v>81</v>
      </c>
      <c r="F817">
        <v>488</v>
      </c>
      <c r="G817">
        <v>492880.76923076925</v>
      </c>
      <c r="H817">
        <f t="shared" si="12"/>
        <v>240525815.38461539</v>
      </c>
    </row>
    <row r="818" spans="1:8">
      <c r="A818" t="s">
        <v>76</v>
      </c>
      <c r="B818" t="s">
        <v>3287</v>
      </c>
      <c r="C818" t="s">
        <v>1709</v>
      </c>
      <c r="D818" t="s">
        <v>1710</v>
      </c>
      <c r="E818" t="s">
        <v>81</v>
      </c>
      <c r="F818">
        <v>0</v>
      </c>
      <c r="G818">
        <v>492880.76923076925</v>
      </c>
      <c r="H818">
        <f t="shared" si="12"/>
        <v>0</v>
      </c>
    </row>
    <row r="819" spans="1:8">
      <c r="A819" t="s">
        <v>76</v>
      </c>
      <c r="B819" t="s">
        <v>3287</v>
      </c>
      <c r="C819" t="s">
        <v>1711</v>
      </c>
      <c r="D819" t="s">
        <v>1712</v>
      </c>
      <c r="E819" t="s">
        <v>81</v>
      </c>
      <c r="F819">
        <v>17</v>
      </c>
      <c r="G819">
        <v>492880.76923076925</v>
      </c>
      <c r="H819">
        <f t="shared" si="12"/>
        <v>8378973.076923077</v>
      </c>
    </row>
    <row r="820" spans="1:8">
      <c r="A820" t="s">
        <v>76</v>
      </c>
      <c r="B820" t="s">
        <v>3287</v>
      </c>
      <c r="C820" t="s">
        <v>1713</v>
      </c>
      <c r="D820" t="s">
        <v>1714</v>
      </c>
      <c r="E820" t="s">
        <v>81</v>
      </c>
      <c r="F820">
        <v>113</v>
      </c>
      <c r="G820">
        <v>492880.76923076925</v>
      </c>
      <c r="H820">
        <f t="shared" si="12"/>
        <v>55695526.923076928</v>
      </c>
    </row>
    <row r="821" spans="1:8">
      <c r="A821" t="s">
        <v>76</v>
      </c>
      <c r="B821" t="s">
        <v>3287</v>
      </c>
      <c r="C821" t="s">
        <v>1715</v>
      </c>
      <c r="D821" t="s">
        <v>1716</v>
      </c>
      <c r="E821" t="s">
        <v>81</v>
      </c>
      <c r="F821">
        <v>0</v>
      </c>
      <c r="G821">
        <v>492880.76923076925</v>
      </c>
      <c r="H821">
        <f t="shared" si="12"/>
        <v>0</v>
      </c>
    </row>
    <row r="822" spans="1:8">
      <c r="A822" t="s">
        <v>76</v>
      </c>
      <c r="B822" t="s">
        <v>3287</v>
      </c>
      <c r="C822" t="s">
        <v>1717</v>
      </c>
      <c r="D822" t="s">
        <v>1718</v>
      </c>
      <c r="E822" t="s">
        <v>81</v>
      </c>
      <c r="F822">
        <v>8</v>
      </c>
      <c r="G822">
        <v>492880.76923076925</v>
      </c>
      <c r="H822">
        <f t="shared" si="12"/>
        <v>3943046.153846154</v>
      </c>
    </row>
    <row r="823" spans="1:8">
      <c r="A823" t="s">
        <v>76</v>
      </c>
      <c r="B823" t="s">
        <v>3287</v>
      </c>
      <c r="C823" t="s">
        <v>1719</v>
      </c>
      <c r="D823" t="s">
        <v>1720</v>
      </c>
      <c r="E823" t="s">
        <v>81</v>
      </c>
      <c r="F823">
        <v>3</v>
      </c>
      <c r="G823">
        <v>492880.76923076925</v>
      </c>
      <c r="H823">
        <f t="shared" si="12"/>
        <v>1478642.3076923077</v>
      </c>
    </row>
    <row r="824" spans="1:8">
      <c r="A824" t="s">
        <v>76</v>
      </c>
      <c r="B824" t="s">
        <v>3287</v>
      </c>
      <c r="C824" t="s">
        <v>1721</v>
      </c>
      <c r="D824" t="s">
        <v>1722</v>
      </c>
      <c r="E824" t="s">
        <v>81</v>
      </c>
      <c r="F824">
        <v>68</v>
      </c>
      <c r="G824">
        <v>492880.76923076925</v>
      </c>
      <c r="H824">
        <f t="shared" si="12"/>
        <v>33515892.307692308</v>
      </c>
    </row>
    <row r="825" spans="1:8">
      <c r="A825" t="s">
        <v>76</v>
      </c>
      <c r="B825" t="s">
        <v>3287</v>
      </c>
      <c r="C825" t="s">
        <v>1723</v>
      </c>
      <c r="D825" t="s">
        <v>1724</v>
      </c>
      <c r="E825" t="s">
        <v>81</v>
      </c>
      <c r="F825">
        <v>0</v>
      </c>
      <c r="G825">
        <v>492880.76923076925</v>
      </c>
      <c r="H825">
        <f t="shared" si="12"/>
        <v>0</v>
      </c>
    </row>
    <row r="826" spans="1:8">
      <c r="A826" t="s">
        <v>76</v>
      </c>
      <c r="B826" t="s">
        <v>3287</v>
      </c>
      <c r="C826" t="s">
        <v>1725</v>
      </c>
      <c r="D826" t="s">
        <v>1726</v>
      </c>
      <c r="E826" t="s">
        <v>81</v>
      </c>
      <c r="F826">
        <v>116</v>
      </c>
      <c r="G826">
        <v>492880.76923076925</v>
      </c>
      <c r="H826">
        <f t="shared" si="12"/>
        <v>57174169.230769232</v>
      </c>
    </row>
    <row r="827" spans="1:8">
      <c r="A827" t="s">
        <v>76</v>
      </c>
      <c r="B827" t="s">
        <v>3287</v>
      </c>
      <c r="C827" t="s">
        <v>1727</v>
      </c>
      <c r="D827" t="s">
        <v>1728</v>
      </c>
      <c r="E827" t="s">
        <v>81</v>
      </c>
      <c r="F827">
        <v>0</v>
      </c>
      <c r="G827">
        <v>492880.76923076925</v>
      </c>
      <c r="H827">
        <f t="shared" si="12"/>
        <v>0</v>
      </c>
    </row>
    <row r="828" spans="1:8">
      <c r="A828" t="s">
        <v>76</v>
      </c>
      <c r="B828" t="s">
        <v>3287</v>
      </c>
      <c r="C828" t="s">
        <v>1729</v>
      </c>
      <c r="D828" t="s">
        <v>1730</v>
      </c>
      <c r="E828" t="s">
        <v>81</v>
      </c>
      <c r="F828">
        <v>462</v>
      </c>
      <c r="G828">
        <v>492880.76923076925</v>
      </c>
      <c r="H828">
        <f t="shared" si="12"/>
        <v>227710915.38461539</v>
      </c>
    </row>
    <row r="829" spans="1:8">
      <c r="A829" t="s">
        <v>76</v>
      </c>
      <c r="B829" t="s">
        <v>3287</v>
      </c>
      <c r="C829" t="s">
        <v>1731</v>
      </c>
      <c r="D829" t="s">
        <v>1732</v>
      </c>
      <c r="E829" t="s">
        <v>81</v>
      </c>
      <c r="F829">
        <v>0</v>
      </c>
      <c r="G829">
        <v>492880.76923076925</v>
      </c>
      <c r="H829">
        <f t="shared" si="12"/>
        <v>0</v>
      </c>
    </row>
    <row r="830" spans="1:8">
      <c r="A830" t="s">
        <v>76</v>
      </c>
      <c r="B830" t="s">
        <v>3287</v>
      </c>
      <c r="C830" t="s">
        <v>1733</v>
      </c>
      <c r="D830" t="s">
        <v>1734</v>
      </c>
      <c r="E830" t="s">
        <v>81</v>
      </c>
      <c r="F830">
        <v>0</v>
      </c>
      <c r="G830">
        <v>492880.76923076925</v>
      </c>
      <c r="H830">
        <f t="shared" si="12"/>
        <v>0</v>
      </c>
    </row>
    <row r="831" spans="1:8">
      <c r="A831" t="s">
        <v>76</v>
      </c>
      <c r="B831" t="s">
        <v>3287</v>
      </c>
      <c r="C831" t="s">
        <v>1735</v>
      </c>
      <c r="D831" t="s">
        <v>1736</v>
      </c>
      <c r="E831" t="s">
        <v>81</v>
      </c>
      <c r="F831">
        <v>9</v>
      </c>
      <c r="G831">
        <v>492880.76923076925</v>
      </c>
      <c r="H831">
        <f t="shared" si="12"/>
        <v>4435926.923076923</v>
      </c>
    </row>
    <row r="832" spans="1:8">
      <c r="A832" t="s">
        <v>76</v>
      </c>
      <c r="B832" t="s">
        <v>3287</v>
      </c>
      <c r="C832" t="s">
        <v>1737</v>
      </c>
      <c r="D832" t="s">
        <v>1738</v>
      </c>
      <c r="E832" t="s">
        <v>81</v>
      </c>
      <c r="F832">
        <v>10</v>
      </c>
      <c r="G832">
        <v>492880.76923076925</v>
      </c>
      <c r="H832">
        <f t="shared" si="12"/>
        <v>4928807.692307692</v>
      </c>
    </row>
    <row r="833" spans="1:8">
      <c r="A833" t="s">
        <v>76</v>
      </c>
      <c r="B833" t="s">
        <v>3287</v>
      </c>
      <c r="C833" t="s">
        <v>1739</v>
      </c>
      <c r="D833" t="s">
        <v>1740</v>
      </c>
      <c r="E833" t="s">
        <v>81</v>
      </c>
      <c r="F833">
        <v>0</v>
      </c>
      <c r="G833">
        <v>492880.76923076925</v>
      </c>
      <c r="H833">
        <f t="shared" si="12"/>
        <v>0</v>
      </c>
    </row>
    <row r="834" spans="1:8">
      <c r="A834" t="s">
        <v>76</v>
      </c>
      <c r="B834" t="s">
        <v>3287</v>
      </c>
      <c r="C834" t="s">
        <v>1741</v>
      </c>
      <c r="D834" t="s">
        <v>1742</v>
      </c>
      <c r="E834" t="s">
        <v>81</v>
      </c>
      <c r="F834">
        <v>792</v>
      </c>
      <c r="G834">
        <v>492880.76923076925</v>
      </c>
      <c r="H834">
        <f t="shared" si="12"/>
        <v>390361569.23076922</v>
      </c>
    </row>
    <row r="835" spans="1:8">
      <c r="A835" t="s">
        <v>74</v>
      </c>
      <c r="B835" t="s">
        <v>3288</v>
      </c>
      <c r="C835" t="s">
        <v>1743</v>
      </c>
      <c r="D835" t="s">
        <v>1744</v>
      </c>
      <c r="E835" t="s">
        <v>81</v>
      </c>
      <c r="F835">
        <v>0</v>
      </c>
      <c r="G835">
        <v>2911300.1</v>
      </c>
      <c r="H835">
        <f t="shared" ref="H835:H898" si="13">G835*F835</f>
        <v>0</v>
      </c>
    </row>
    <row r="836" spans="1:8">
      <c r="A836" t="s">
        <v>74</v>
      </c>
      <c r="B836" t="s">
        <v>3288</v>
      </c>
      <c r="C836" t="s">
        <v>1745</v>
      </c>
      <c r="D836" t="s">
        <v>1746</v>
      </c>
      <c r="E836" t="s">
        <v>81</v>
      </c>
      <c r="F836">
        <v>0</v>
      </c>
      <c r="G836">
        <v>2911300.1</v>
      </c>
      <c r="H836">
        <f t="shared" si="13"/>
        <v>0</v>
      </c>
    </row>
    <row r="837" spans="1:8">
      <c r="A837" t="s">
        <v>74</v>
      </c>
      <c r="B837" t="s">
        <v>3288</v>
      </c>
      <c r="C837" t="s">
        <v>1747</v>
      </c>
      <c r="D837" t="s">
        <v>1748</v>
      </c>
      <c r="E837" t="s">
        <v>81</v>
      </c>
      <c r="F837">
        <v>0</v>
      </c>
      <c r="G837">
        <v>2911300.1</v>
      </c>
      <c r="H837">
        <f t="shared" si="13"/>
        <v>0</v>
      </c>
    </row>
    <row r="838" spans="1:8">
      <c r="A838" t="s">
        <v>74</v>
      </c>
      <c r="B838" t="s">
        <v>3288</v>
      </c>
      <c r="C838" t="s">
        <v>1749</v>
      </c>
      <c r="D838" t="s">
        <v>1750</v>
      </c>
      <c r="E838" t="s">
        <v>81</v>
      </c>
      <c r="F838">
        <v>0</v>
      </c>
      <c r="G838">
        <v>2911300.1</v>
      </c>
      <c r="H838">
        <f t="shared" si="13"/>
        <v>0</v>
      </c>
    </row>
    <row r="839" spans="1:8">
      <c r="A839" t="s">
        <v>74</v>
      </c>
      <c r="B839" t="s">
        <v>3288</v>
      </c>
      <c r="C839" t="s">
        <v>1751</v>
      </c>
      <c r="D839" t="s">
        <v>1752</v>
      </c>
      <c r="E839" t="s">
        <v>81</v>
      </c>
      <c r="F839">
        <v>0</v>
      </c>
      <c r="G839">
        <v>2911300.1</v>
      </c>
      <c r="H839">
        <f t="shared" si="13"/>
        <v>0</v>
      </c>
    </row>
    <row r="840" spans="1:8">
      <c r="A840" t="s">
        <v>74</v>
      </c>
      <c r="B840" t="s">
        <v>3288</v>
      </c>
      <c r="C840" t="s">
        <v>1753</v>
      </c>
      <c r="D840" t="s">
        <v>1754</v>
      </c>
      <c r="E840" t="s">
        <v>81</v>
      </c>
      <c r="F840">
        <v>0</v>
      </c>
      <c r="G840">
        <v>2911300.1</v>
      </c>
      <c r="H840">
        <f t="shared" si="13"/>
        <v>0</v>
      </c>
    </row>
    <row r="841" spans="1:8">
      <c r="A841" t="s">
        <v>74</v>
      </c>
      <c r="B841" t="s">
        <v>3288</v>
      </c>
      <c r="C841" t="s">
        <v>1755</v>
      </c>
      <c r="D841" t="s">
        <v>1756</v>
      </c>
      <c r="E841" t="s">
        <v>81</v>
      </c>
      <c r="F841">
        <v>0</v>
      </c>
      <c r="G841">
        <v>2911300.1</v>
      </c>
      <c r="H841">
        <f t="shared" si="13"/>
        <v>0</v>
      </c>
    </row>
    <row r="842" spans="1:8">
      <c r="A842" t="s">
        <v>74</v>
      </c>
      <c r="B842" t="s">
        <v>3288</v>
      </c>
      <c r="C842" t="s">
        <v>1757</v>
      </c>
      <c r="D842" t="s">
        <v>1758</v>
      </c>
      <c r="E842" t="s">
        <v>81</v>
      </c>
      <c r="F842">
        <v>0</v>
      </c>
      <c r="G842">
        <v>2911300.1</v>
      </c>
      <c r="H842">
        <f t="shared" si="13"/>
        <v>0</v>
      </c>
    </row>
    <row r="843" spans="1:8">
      <c r="A843" t="s">
        <v>74</v>
      </c>
      <c r="B843" t="s">
        <v>3288</v>
      </c>
      <c r="C843" t="s">
        <v>1759</v>
      </c>
      <c r="D843" t="s">
        <v>1760</v>
      </c>
      <c r="E843" t="s">
        <v>81</v>
      </c>
      <c r="F843">
        <v>0</v>
      </c>
      <c r="G843">
        <v>2911300.1</v>
      </c>
      <c r="H843">
        <f t="shared" si="13"/>
        <v>0</v>
      </c>
    </row>
    <row r="844" spans="1:8">
      <c r="A844" t="s">
        <v>74</v>
      </c>
      <c r="B844" t="s">
        <v>3288</v>
      </c>
      <c r="C844" t="s">
        <v>1761</v>
      </c>
      <c r="D844" t="s">
        <v>1762</v>
      </c>
      <c r="E844" t="s">
        <v>81</v>
      </c>
      <c r="F844">
        <v>0</v>
      </c>
      <c r="G844">
        <v>2911300.1</v>
      </c>
      <c r="H844">
        <f t="shared" si="13"/>
        <v>0</v>
      </c>
    </row>
    <row r="845" spans="1:8">
      <c r="A845" t="s">
        <v>74</v>
      </c>
      <c r="B845" t="s">
        <v>3288</v>
      </c>
      <c r="C845" t="s">
        <v>1763</v>
      </c>
      <c r="D845" t="s">
        <v>1764</v>
      </c>
      <c r="E845" t="s">
        <v>81</v>
      </c>
      <c r="F845">
        <v>0</v>
      </c>
      <c r="G845">
        <v>2911300.1</v>
      </c>
      <c r="H845">
        <f t="shared" si="13"/>
        <v>0</v>
      </c>
    </row>
    <row r="846" spans="1:8">
      <c r="A846" t="s">
        <v>74</v>
      </c>
      <c r="B846" t="s">
        <v>3288</v>
      </c>
      <c r="C846" t="s">
        <v>1765</v>
      </c>
      <c r="D846" t="s">
        <v>1766</v>
      </c>
      <c r="E846" t="s">
        <v>81</v>
      </c>
      <c r="F846">
        <v>0</v>
      </c>
      <c r="G846">
        <v>2911300.1</v>
      </c>
      <c r="H846">
        <f t="shared" si="13"/>
        <v>0</v>
      </c>
    </row>
    <row r="847" spans="1:8">
      <c r="A847" t="s">
        <v>74</v>
      </c>
      <c r="B847" t="s">
        <v>3288</v>
      </c>
      <c r="C847" t="s">
        <v>1767</v>
      </c>
      <c r="D847" t="s">
        <v>1768</v>
      </c>
      <c r="E847" t="s">
        <v>81</v>
      </c>
      <c r="F847">
        <v>0</v>
      </c>
      <c r="G847">
        <v>2911300.1</v>
      </c>
      <c r="H847">
        <f t="shared" si="13"/>
        <v>0</v>
      </c>
    </row>
    <row r="848" spans="1:8">
      <c r="A848" t="s">
        <v>74</v>
      </c>
      <c r="B848" t="s">
        <v>3288</v>
      </c>
      <c r="C848" t="s">
        <v>1769</v>
      </c>
      <c r="D848" t="s">
        <v>1770</v>
      </c>
      <c r="E848" t="s">
        <v>81</v>
      </c>
      <c r="F848">
        <v>0</v>
      </c>
      <c r="G848">
        <v>2911300.1</v>
      </c>
      <c r="H848">
        <f t="shared" si="13"/>
        <v>0</v>
      </c>
    </row>
    <row r="849" spans="1:8">
      <c r="A849" t="s">
        <v>74</v>
      </c>
      <c r="B849" t="s">
        <v>3288</v>
      </c>
      <c r="C849" t="s">
        <v>1771</v>
      </c>
      <c r="D849" t="s">
        <v>1772</v>
      </c>
      <c r="E849" t="s">
        <v>81</v>
      </c>
      <c r="F849">
        <v>0</v>
      </c>
      <c r="G849">
        <v>2911300.1</v>
      </c>
      <c r="H849">
        <f t="shared" si="13"/>
        <v>0</v>
      </c>
    </row>
    <row r="850" spans="1:8">
      <c r="A850" t="s">
        <v>74</v>
      </c>
      <c r="B850" t="s">
        <v>3288</v>
      </c>
      <c r="C850" t="s">
        <v>1773</v>
      </c>
      <c r="D850" t="s">
        <v>1774</v>
      </c>
      <c r="E850" t="s">
        <v>81</v>
      </c>
      <c r="F850">
        <v>0</v>
      </c>
      <c r="G850">
        <v>2911300.1</v>
      </c>
      <c r="H850">
        <f t="shared" si="13"/>
        <v>0</v>
      </c>
    </row>
    <row r="851" spans="1:8">
      <c r="A851" t="s">
        <v>74</v>
      </c>
      <c r="B851" t="s">
        <v>3288</v>
      </c>
      <c r="C851" t="s">
        <v>1775</v>
      </c>
      <c r="D851" t="s">
        <v>1776</v>
      </c>
      <c r="E851" t="s">
        <v>81</v>
      </c>
      <c r="F851">
        <v>0</v>
      </c>
      <c r="G851">
        <v>2911300.1</v>
      </c>
      <c r="H851">
        <f t="shared" si="13"/>
        <v>0</v>
      </c>
    </row>
    <row r="852" spans="1:8">
      <c r="A852" t="s">
        <v>74</v>
      </c>
      <c r="B852" t="s">
        <v>3288</v>
      </c>
      <c r="C852" t="s">
        <v>1777</v>
      </c>
      <c r="D852" t="s">
        <v>1778</v>
      </c>
      <c r="E852" t="s">
        <v>81</v>
      </c>
      <c r="F852">
        <v>0</v>
      </c>
      <c r="G852">
        <v>2911300.1</v>
      </c>
      <c r="H852">
        <f t="shared" si="13"/>
        <v>0</v>
      </c>
    </row>
    <row r="853" spans="1:8">
      <c r="A853" t="s">
        <v>74</v>
      </c>
      <c r="B853" t="s">
        <v>3288</v>
      </c>
      <c r="C853" t="s">
        <v>1779</v>
      </c>
      <c r="D853" t="s">
        <v>1780</v>
      </c>
      <c r="E853" t="s">
        <v>81</v>
      </c>
      <c r="F853">
        <v>0</v>
      </c>
      <c r="G853">
        <v>2911300.1</v>
      </c>
      <c r="H853">
        <f t="shared" si="13"/>
        <v>0</v>
      </c>
    </row>
    <row r="854" spans="1:8">
      <c r="A854" t="s">
        <v>74</v>
      </c>
      <c r="B854" t="s">
        <v>3288</v>
      </c>
      <c r="C854" t="s">
        <v>1781</v>
      </c>
      <c r="D854" t="s">
        <v>1782</v>
      </c>
      <c r="E854" t="s">
        <v>81</v>
      </c>
      <c r="F854">
        <v>0</v>
      </c>
      <c r="G854">
        <v>2911300.1</v>
      </c>
      <c r="H854">
        <f t="shared" si="13"/>
        <v>0</v>
      </c>
    </row>
    <row r="855" spans="1:8">
      <c r="A855" t="s">
        <v>74</v>
      </c>
      <c r="B855" t="s">
        <v>3288</v>
      </c>
      <c r="C855" t="s">
        <v>1783</v>
      </c>
      <c r="D855" t="s">
        <v>1784</v>
      </c>
      <c r="E855" t="s">
        <v>81</v>
      </c>
      <c r="F855">
        <v>0</v>
      </c>
      <c r="G855">
        <v>2911300.1</v>
      </c>
      <c r="H855">
        <f t="shared" si="13"/>
        <v>0</v>
      </c>
    </row>
    <row r="856" spans="1:8">
      <c r="A856" t="s">
        <v>74</v>
      </c>
      <c r="B856" t="s">
        <v>3288</v>
      </c>
      <c r="C856" t="s">
        <v>1785</v>
      </c>
      <c r="D856" t="s">
        <v>1786</v>
      </c>
      <c r="E856" t="s">
        <v>81</v>
      </c>
      <c r="F856">
        <v>0</v>
      </c>
      <c r="G856">
        <v>2911300.1</v>
      </c>
      <c r="H856">
        <f t="shared" si="13"/>
        <v>0</v>
      </c>
    </row>
    <row r="857" spans="1:8">
      <c r="A857" t="s">
        <v>74</v>
      </c>
      <c r="B857" t="s">
        <v>3288</v>
      </c>
      <c r="C857" t="s">
        <v>1787</v>
      </c>
      <c r="D857" t="s">
        <v>1788</v>
      </c>
      <c r="E857" t="s">
        <v>81</v>
      </c>
      <c r="F857">
        <v>0</v>
      </c>
      <c r="G857">
        <v>2911300.1</v>
      </c>
      <c r="H857">
        <f t="shared" si="13"/>
        <v>0</v>
      </c>
    </row>
    <row r="858" spans="1:8">
      <c r="A858" t="s">
        <v>74</v>
      </c>
      <c r="B858" t="s">
        <v>3288</v>
      </c>
      <c r="C858" t="s">
        <v>1789</v>
      </c>
      <c r="D858" t="s">
        <v>1790</v>
      </c>
      <c r="E858" t="s">
        <v>81</v>
      </c>
      <c r="F858">
        <v>0</v>
      </c>
      <c r="G858">
        <v>2911300.1</v>
      </c>
      <c r="H858">
        <f t="shared" si="13"/>
        <v>0</v>
      </c>
    </row>
    <row r="859" spans="1:8">
      <c r="A859" t="s">
        <v>74</v>
      </c>
      <c r="B859" t="s">
        <v>3288</v>
      </c>
      <c r="C859" t="s">
        <v>1791</v>
      </c>
      <c r="D859" t="s">
        <v>1792</v>
      </c>
      <c r="E859" t="s">
        <v>81</v>
      </c>
      <c r="F859">
        <v>0</v>
      </c>
      <c r="G859">
        <v>2911300.1</v>
      </c>
      <c r="H859">
        <f t="shared" si="13"/>
        <v>0</v>
      </c>
    </row>
    <row r="860" spans="1:8">
      <c r="A860" t="s">
        <v>74</v>
      </c>
      <c r="B860" t="s">
        <v>3288</v>
      </c>
      <c r="C860" t="s">
        <v>1793</v>
      </c>
      <c r="D860" t="s">
        <v>1794</v>
      </c>
      <c r="E860" t="s">
        <v>81</v>
      </c>
      <c r="F860">
        <v>0</v>
      </c>
      <c r="G860">
        <v>2911300.1</v>
      </c>
      <c r="H860">
        <f t="shared" si="13"/>
        <v>0</v>
      </c>
    </row>
    <row r="861" spans="1:8">
      <c r="A861" t="s">
        <v>74</v>
      </c>
      <c r="B861" t="s">
        <v>3288</v>
      </c>
      <c r="C861" t="s">
        <v>1795</v>
      </c>
      <c r="D861" t="s">
        <v>1796</v>
      </c>
      <c r="E861" t="s">
        <v>81</v>
      </c>
      <c r="F861">
        <v>0</v>
      </c>
      <c r="G861">
        <v>2911300.1</v>
      </c>
      <c r="H861">
        <f t="shared" si="13"/>
        <v>0</v>
      </c>
    </row>
    <row r="862" spans="1:8">
      <c r="A862" t="s">
        <v>74</v>
      </c>
      <c r="B862" t="s">
        <v>3288</v>
      </c>
      <c r="C862" t="s">
        <v>1797</v>
      </c>
      <c r="D862" t="s">
        <v>1798</v>
      </c>
      <c r="E862" t="s">
        <v>81</v>
      </c>
      <c r="F862">
        <v>0</v>
      </c>
      <c r="G862">
        <v>2911300.1</v>
      </c>
      <c r="H862">
        <f t="shared" si="13"/>
        <v>0</v>
      </c>
    </row>
    <row r="863" spans="1:8">
      <c r="A863" t="s">
        <v>74</v>
      </c>
      <c r="B863" t="s">
        <v>3288</v>
      </c>
      <c r="C863" t="s">
        <v>1799</v>
      </c>
      <c r="D863" t="s">
        <v>1800</v>
      </c>
      <c r="E863" t="s">
        <v>81</v>
      </c>
      <c r="F863">
        <v>0</v>
      </c>
      <c r="G863">
        <v>2911300.1</v>
      </c>
      <c r="H863">
        <f t="shared" si="13"/>
        <v>0</v>
      </c>
    </row>
    <row r="864" spans="1:8">
      <c r="A864" t="s">
        <v>74</v>
      </c>
      <c r="B864" t="s">
        <v>3288</v>
      </c>
      <c r="C864" t="s">
        <v>1801</v>
      </c>
      <c r="D864" t="s">
        <v>1802</v>
      </c>
      <c r="E864" t="s">
        <v>81</v>
      </c>
      <c r="F864">
        <v>0</v>
      </c>
      <c r="G864">
        <v>2911300.1</v>
      </c>
      <c r="H864">
        <f t="shared" si="13"/>
        <v>0</v>
      </c>
    </row>
    <row r="865" spans="1:8">
      <c r="A865" t="s">
        <v>74</v>
      </c>
      <c r="B865" t="s">
        <v>3288</v>
      </c>
      <c r="C865" t="s">
        <v>1803</v>
      </c>
      <c r="D865" t="s">
        <v>1804</v>
      </c>
      <c r="E865" t="s">
        <v>81</v>
      </c>
      <c r="F865">
        <v>0</v>
      </c>
      <c r="G865">
        <v>2911300.1</v>
      </c>
      <c r="H865">
        <f t="shared" si="13"/>
        <v>0</v>
      </c>
    </row>
    <row r="866" spans="1:8">
      <c r="A866" t="s">
        <v>74</v>
      </c>
      <c r="B866" t="s">
        <v>3288</v>
      </c>
      <c r="C866" t="s">
        <v>1805</v>
      </c>
      <c r="D866" t="s">
        <v>1806</v>
      </c>
      <c r="E866" t="s">
        <v>81</v>
      </c>
      <c r="F866">
        <v>0</v>
      </c>
      <c r="G866">
        <v>2911300.1</v>
      </c>
      <c r="H866">
        <f t="shared" si="13"/>
        <v>0</v>
      </c>
    </row>
    <row r="867" spans="1:8">
      <c r="A867" t="s">
        <v>74</v>
      </c>
      <c r="B867" t="s">
        <v>3288</v>
      </c>
      <c r="C867" t="s">
        <v>1807</v>
      </c>
      <c r="D867" t="s">
        <v>1808</v>
      </c>
      <c r="E867" t="s">
        <v>81</v>
      </c>
      <c r="F867">
        <v>0</v>
      </c>
      <c r="G867">
        <v>2911300.1</v>
      </c>
      <c r="H867">
        <f t="shared" si="13"/>
        <v>0</v>
      </c>
    </row>
    <row r="868" spans="1:8">
      <c r="A868" t="s">
        <v>74</v>
      </c>
      <c r="B868" t="s">
        <v>3288</v>
      </c>
      <c r="C868" t="s">
        <v>1809</v>
      </c>
      <c r="D868" t="s">
        <v>1810</v>
      </c>
      <c r="E868" t="s">
        <v>81</v>
      </c>
      <c r="F868">
        <v>0</v>
      </c>
      <c r="G868">
        <v>2911300.1</v>
      </c>
      <c r="H868">
        <f t="shared" si="13"/>
        <v>0</v>
      </c>
    </row>
    <row r="869" spans="1:8">
      <c r="A869" t="s">
        <v>74</v>
      </c>
      <c r="B869" t="s">
        <v>3288</v>
      </c>
      <c r="C869" t="s">
        <v>1811</v>
      </c>
      <c r="D869" t="s">
        <v>1812</v>
      </c>
      <c r="E869" t="s">
        <v>81</v>
      </c>
      <c r="F869">
        <v>0</v>
      </c>
      <c r="G869">
        <v>2911300.1</v>
      </c>
      <c r="H869">
        <f t="shared" si="13"/>
        <v>0</v>
      </c>
    </row>
    <row r="870" spans="1:8">
      <c r="A870" t="s">
        <v>74</v>
      </c>
      <c r="B870" t="s">
        <v>3288</v>
      </c>
      <c r="C870" t="s">
        <v>1813</v>
      </c>
      <c r="D870" t="s">
        <v>1814</v>
      </c>
      <c r="E870" t="s">
        <v>81</v>
      </c>
      <c r="F870">
        <v>0</v>
      </c>
      <c r="G870">
        <v>2911300.1</v>
      </c>
      <c r="H870">
        <f t="shared" si="13"/>
        <v>0</v>
      </c>
    </row>
    <row r="871" spans="1:8">
      <c r="A871" t="s">
        <v>74</v>
      </c>
      <c r="B871" t="s">
        <v>3288</v>
      </c>
      <c r="C871" t="s">
        <v>1815</v>
      </c>
      <c r="D871" t="s">
        <v>1816</v>
      </c>
      <c r="E871" t="s">
        <v>81</v>
      </c>
      <c r="F871">
        <v>0</v>
      </c>
      <c r="G871">
        <v>2911300.1</v>
      </c>
      <c r="H871">
        <f t="shared" si="13"/>
        <v>0</v>
      </c>
    </row>
    <row r="872" spans="1:8">
      <c r="A872" t="s">
        <v>74</v>
      </c>
      <c r="B872" t="s">
        <v>3288</v>
      </c>
      <c r="C872" t="s">
        <v>1817</v>
      </c>
      <c r="D872" t="s">
        <v>1818</v>
      </c>
      <c r="E872" t="s">
        <v>81</v>
      </c>
      <c r="F872">
        <v>0</v>
      </c>
      <c r="G872">
        <v>2911300.1</v>
      </c>
      <c r="H872">
        <f t="shared" si="13"/>
        <v>0</v>
      </c>
    </row>
    <row r="873" spans="1:8">
      <c r="A873" t="s">
        <v>74</v>
      </c>
      <c r="B873" t="s">
        <v>3288</v>
      </c>
      <c r="C873" t="s">
        <v>1819</v>
      </c>
      <c r="D873" t="s">
        <v>1820</v>
      </c>
      <c r="E873" t="s">
        <v>81</v>
      </c>
      <c r="F873">
        <v>0</v>
      </c>
      <c r="G873">
        <v>2911300.1</v>
      </c>
      <c r="H873">
        <f t="shared" si="13"/>
        <v>0</v>
      </c>
    </row>
    <row r="874" spans="1:8">
      <c r="A874" t="s">
        <v>74</v>
      </c>
      <c r="B874" t="s">
        <v>3289</v>
      </c>
      <c r="C874" t="s">
        <v>1821</v>
      </c>
      <c r="D874" t="s">
        <v>1822</v>
      </c>
      <c r="E874" t="s">
        <v>81</v>
      </c>
      <c r="F874">
        <v>0</v>
      </c>
      <c r="G874">
        <v>1200023.6666666667</v>
      </c>
      <c r="H874">
        <f t="shared" si="13"/>
        <v>0</v>
      </c>
    </row>
    <row r="875" spans="1:8">
      <c r="A875" t="s">
        <v>74</v>
      </c>
      <c r="B875" t="s">
        <v>3289</v>
      </c>
      <c r="C875" t="s">
        <v>1823</v>
      </c>
      <c r="D875" t="s">
        <v>1824</v>
      </c>
      <c r="E875" t="s">
        <v>81</v>
      </c>
      <c r="F875">
        <v>0</v>
      </c>
      <c r="G875">
        <v>1200023.6666666667</v>
      </c>
      <c r="H875">
        <f t="shared" si="13"/>
        <v>0</v>
      </c>
    </row>
    <row r="876" spans="1:8">
      <c r="A876" t="s">
        <v>74</v>
      </c>
      <c r="B876" t="s">
        <v>3289</v>
      </c>
      <c r="C876" t="s">
        <v>1825</v>
      </c>
      <c r="D876" t="s">
        <v>1826</v>
      </c>
      <c r="E876" t="s">
        <v>81</v>
      </c>
      <c r="F876">
        <v>0</v>
      </c>
      <c r="G876">
        <v>1200023.6666666667</v>
      </c>
      <c r="H876">
        <f t="shared" si="13"/>
        <v>0</v>
      </c>
    </row>
    <row r="877" spans="1:8">
      <c r="A877" t="s">
        <v>74</v>
      </c>
      <c r="B877" t="s">
        <v>3289</v>
      </c>
      <c r="C877" t="s">
        <v>1827</v>
      </c>
      <c r="D877" t="s">
        <v>1828</v>
      </c>
      <c r="E877" t="s">
        <v>81</v>
      </c>
      <c r="F877">
        <v>0</v>
      </c>
      <c r="G877">
        <v>1200023.6666666667</v>
      </c>
      <c r="H877">
        <f t="shared" si="13"/>
        <v>0</v>
      </c>
    </row>
    <row r="878" spans="1:8">
      <c r="A878" t="s">
        <v>74</v>
      </c>
      <c r="B878" t="s">
        <v>3289</v>
      </c>
      <c r="C878" t="s">
        <v>1829</v>
      </c>
      <c r="D878" t="s">
        <v>1830</v>
      </c>
      <c r="E878" t="s">
        <v>81</v>
      </c>
      <c r="F878">
        <v>0</v>
      </c>
      <c r="G878">
        <v>1200023.6666666667</v>
      </c>
      <c r="H878">
        <f t="shared" si="13"/>
        <v>0</v>
      </c>
    </row>
    <row r="879" spans="1:8">
      <c r="A879" t="s">
        <v>74</v>
      </c>
      <c r="B879" t="s">
        <v>3289</v>
      </c>
      <c r="C879" t="s">
        <v>1831</v>
      </c>
      <c r="D879" t="s">
        <v>1832</v>
      </c>
      <c r="E879" t="s">
        <v>81</v>
      </c>
      <c r="F879">
        <v>0</v>
      </c>
      <c r="G879">
        <v>1200023.6666666667</v>
      </c>
      <c r="H879">
        <f t="shared" si="13"/>
        <v>0</v>
      </c>
    </row>
    <row r="880" spans="1:8">
      <c r="A880" t="s">
        <v>74</v>
      </c>
      <c r="B880" t="s">
        <v>3289</v>
      </c>
      <c r="C880" t="s">
        <v>1833</v>
      </c>
      <c r="D880" t="s">
        <v>1834</v>
      </c>
      <c r="E880" t="s">
        <v>81</v>
      </c>
      <c r="F880">
        <v>2</v>
      </c>
      <c r="G880">
        <v>1200023.6666666667</v>
      </c>
      <c r="H880">
        <f t="shared" si="13"/>
        <v>2400047.3333333335</v>
      </c>
    </row>
    <row r="881" spans="1:8">
      <c r="A881" t="s">
        <v>74</v>
      </c>
      <c r="B881" t="s">
        <v>3289</v>
      </c>
      <c r="C881" t="s">
        <v>1835</v>
      </c>
      <c r="D881" t="s">
        <v>1836</v>
      </c>
      <c r="E881" t="s">
        <v>81</v>
      </c>
      <c r="F881">
        <v>8</v>
      </c>
      <c r="G881">
        <v>1200023.6666666667</v>
      </c>
      <c r="H881">
        <f t="shared" si="13"/>
        <v>9600189.333333334</v>
      </c>
    </row>
    <row r="882" spans="1:8">
      <c r="A882" t="s">
        <v>74</v>
      </c>
      <c r="B882" t="s">
        <v>3289</v>
      </c>
      <c r="C882" t="s">
        <v>1837</v>
      </c>
      <c r="D882" t="s">
        <v>1838</v>
      </c>
      <c r="E882" t="s">
        <v>81</v>
      </c>
      <c r="F882">
        <v>24</v>
      </c>
      <c r="G882">
        <v>1200023.6666666667</v>
      </c>
      <c r="H882">
        <f t="shared" si="13"/>
        <v>28800568</v>
      </c>
    </row>
    <row r="883" spans="1:8">
      <c r="A883" t="s">
        <v>74</v>
      </c>
      <c r="B883" t="s">
        <v>3289</v>
      </c>
      <c r="C883" t="s">
        <v>1839</v>
      </c>
      <c r="D883" t="s">
        <v>1840</v>
      </c>
      <c r="E883" t="s">
        <v>81</v>
      </c>
      <c r="F883">
        <v>0</v>
      </c>
      <c r="G883">
        <v>1200023.6666666667</v>
      </c>
      <c r="H883">
        <f t="shared" si="13"/>
        <v>0</v>
      </c>
    </row>
    <row r="884" spans="1:8">
      <c r="A884" t="s">
        <v>74</v>
      </c>
      <c r="B884" t="s">
        <v>3289</v>
      </c>
      <c r="C884" t="s">
        <v>1841</v>
      </c>
      <c r="D884" t="s">
        <v>1842</v>
      </c>
      <c r="E884" t="s">
        <v>81</v>
      </c>
      <c r="F884">
        <v>0</v>
      </c>
      <c r="G884">
        <v>1200023.6666666667</v>
      </c>
      <c r="H884">
        <f t="shared" si="13"/>
        <v>0</v>
      </c>
    </row>
    <row r="885" spans="1:8">
      <c r="A885" t="s">
        <v>74</v>
      </c>
      <c r="B885" t="s">
        <v>3289</v>
      </c>
      <c r="C885" t="s">
        <v>1843</v>
      </c>
      <c r="D885" t="s">
        <v>1844</v>
      </c>
      <c r="E885" t="s">
        <v>81</v>
      </c>
      <c r="F885">
        <v>0</v>
      </c>
      <c r="G885">
        <v>1200023.6666666667</v>
      </c>
      <c r="H885">
        <f t="shared" si="13"/>
        <v>0</v>
      </c>
    </row>
    <row r="886" spans="1:8">
      <c r="A886" t="s">
        <v>74</v>
      </c>
      <c r="B886" t="s">
        <v>3289</v>
      </c>
      <c r="C886" t="s">
        <v>1845</v>
      </c>
      <c r="D886" t="s">
        <v>1846</v>
      </c>
      <c r="E886" t="s">
        <v>81</v>
      </c>
      <c r="F886">
        <v>0</v>
      </c>
      <c r="G886">
        <v>1200023.6666666667</v>
      </c>
      <c r="H886">
        <f t="shared" si="13"/>
        <v>0</v>
      </c>
    </row>
    <row r="887" spans="1:8">
      <c r="A887" t="s">
        <v>74</v>
      </c>
      <c r="B887" t="s">
        <v>3289</v>
      </c>
      <c r="C887" t="s">
        <v>1847</v>
      </c>
      <c r="D887" t="s">
        <v>1848</v>
      </c>
      <c r="E887" t="s">
        <v>81</v>
      </c>
      <c r="F887">
        <v>0</v>
      </c>
      <c r="G887">
        <v>1200023.6666666667</v>
      </c>
      <c r="H887">
        <f t="shared" si="13"/>
        <v>0</v>
      </c>
    </row>
    <row r="888" spans="1:8">
      <c r="A888" t="s">
        <v>74</v>
      </c>
      <c r="B888" t="s">
        <v>3289</v>
      </c>
      <c r="C888" t="s">
        <v>1849</v>
      </c>
      <c r="D888" t="s">
        <v>1850</v>
      </c>
      <c r="E888" t="s">
        <v>81</v>
      </c>
      <c r="F888">
        <v>0</v>
      </c>
      <c r="G888">
        <v>1200023.6666666667</v>
      </c>
      <c r="H888">
        <f t="shared" si="13"/>
        <v>0</v>
      </c>
    </row>
    <row r="889" spans="1:8">
      <c r="A889" t="s">
        <v>74</v>
      </c>
      <c r="B889" t="s">
        <v>3289</v>
      </c>
      <c r="C889" t="s">
        <v>1851</v>
      </c>
      <c r="D889" t="s">
        <v>1852</v>
      </c>
      <c r="E889" t="s">
        <v>81</v>
      </c>
      <c r="F889">
        <v>0</v>
      </c>
      <c r="G889">
        <v>1200023.6666666667</v>
      </c>
      <c r="H889">
        <f t="shared" si="13"/>
        <v>0</v>
      </c>
    </row>
    <row r="890" spans="1:8">
      <c r="A890" t="s">
        <v>74</v>
      </c>
      <c r="B890" t="s">
        <v>3289</v>
      </c>
      <c r="C890" t="s">
        <v>1853</v>
      </c>
      <c r="D890" t="s">
        <v>1854</v>
      </c>
      <c r="E890" t="s">
        <v>81</v>
      </c>
      <c r="F890">
        <v>0</v>
      </c>
      <c r="G890">
        <v>1200023.6666666667</v>
      </c>
      <c r="H890">
        <f t="shared" si="13"/>
        <v>0</v>
      </c>
    </row>
    <row r="891" spans="1:8">
      <c r="A891" t="s">
        <v>74</v>
      </c>
      <c r="B891" t="s">
        <v>3289</v>
      </c>
      <c r="C891" t="s">
        <v>1855</v>
      </c>
      <c r="D891" t="s">
        <v>1856</v>
      </c>
      <c r="E891" t="s">
        <v>81</v>
      </c>
      <c r="F891">
        <v>0</v>
      </c>
      <c r="G891">
        <v>1200023.6666666667</v>
      </c>
      <c r="H891">
        <f t="shared" si="13"/>
        <v>0</v>
      </c>
    </row>
    <row r="892" spans="1:8">
      <c r="A892" t="s">
        <v>74</v>
      </c>
      <c r="B892" t="s">
        <v>3289</v>
      </c>
      <c r="C892" t="s">
        <v>1857</v>
      </c>
      <c r="D892" t="s">
        <v>1858</v>
      </c>
      <c r="E892" t="s">
        <v>81</v>
      </c>
      <c r="F892">
        <v>0</v>
      </c>
      <c r="G892">
        <v>1200023.6666666667</v>
      </c>
      <c r="H892">
        <f t="shared" si="13"/>
        <v>0</v>
      </c>
    </row>
    <row r="893" spans="1:8">
      <c r="A893" t="s">
        <v>74</v>
      </c>
      <c r="B893" t="s">
        <v>3289</v>
      </c>
      <c r="C893" t="s">
        <v>1859</v>
      </c>
      <c r="D893" t="s">
        <v>1860</v>
      </c>
      <c r="E893" t="s">
        <v>81</v>
      </c>
      <c r="F893">
        <v>0</v>
      </c>
      <c r="G893">
        <v>1200023.6666666667</v>
      </c>
      <c r="H893">
        <f t="shared" si="13"/>
        <v>0</v>
      </c>
    </row>
    <row r="894" spans="1:8">
      <c r="A894" t="s">
        <v>74</v>
      </c>
      <c r="B894" t="s">
        <v>3289</v>
      </c>
      <c r="C894" t="s">
        <v>1861</v>
      </c>
      <c r="D894" t="s">
        <v>1862</v>
      </c>
      <c r="E894" t="s">
        <v>81</v>
      </c>
      <c r="F894">
        <v>0</v>
      </c>
      <c r="G894">
        <v>1200023.6666666667</v>
      </c>
      <c r="H894">
        <f t="shared" si="13"/>
        <v>0</v>
      </c>
    </row>
    <row r="895" spans="1:8">
      <c r="A895" t="s">
        <v>74</v>
      </c>
      <c r="B895" t="s">
        <v>3289</v>
      </c>
      <c r="C895" t="s">
        <v>1863</v>
      </c>
      <c r="D895" t="s">
        <v>1864</v>
      </c>
      <c r="E895" t="s">
        <v>81</v>
      </c>
      <c r="F895">
        <v>0</v>
      </c>
      <c r="G895">
        <v>1200023.6666666667</v>
      </c>
      <c r="H895">
        <f t="shared" si="13"/>
        <v>0</v>
      </c>
    </row>
    <row r="896" spans="1:8">
      <c r="A896" t="s">
        <v>74</v>
      </c>
      <c r="B896" t="s">
        <v>3289</v>
      </c>
      <c r="C896" t="s">
        <v>1865</v>
      </c>
      <c r="D896" t="s">
        <v>1866</v>
      </c>
      <c r="E896" t="s">
        <v>81</v>
      </c>
      <c r="F896">
        <v>0</v>
      </c>
      <c r="G896">
        <v>1200023.6666666667</v>
      </c>
      <c r="H896">
        <f t="shared" si="13"/>
        <v>0</v>
      </c>
    </row>
    <row r="897" spans="1:8">
      <c r="A897" t="s">
        <v>74</v>
      </c>
      <c r="B897" t="s">
        <v>3289</v>
      </c>
      <c r="C897" t="s">
        <v>1867</v>
      </c>
      <c r="D897" t="s">
        <v>1868</v>
      </c>
      <c r="E897" t="s">
        <v>81</v>
      </c>
      <c r="F897">
        <v>0</v>
      </c>
      <c r="G897">
        <v>1200023.6666666667</v>
      </c>
      <c r="H897">
        <f t="shared" si="13"/>
        <v>0</v>
      </c>
    </row>
    <row r="898" spans="1:8">
      <c r="A898" t="s">
        <v>75</v>
      </c>
      <c r="B898" t="s">
        <v>3290</v>
      </c>
      <c r="C898" t="s">
        <v>1869</v>
      </c>
      <c r="D898" t="s">
        <v>1870</v>
      </c>
      <c r="E898" t="s">
        <v>81</v>
      </c>
      <c r="F898">
        <v>0</v>
      </c>
      <c r="G898">
        <v>0</v>
      </c>
      <c r="H898">
        <f t="shared" si="13"/>
        <v>0</v>
      </c>
    </row>
    <row r="899" spans="1:8">
      <c r="A899" t="s">
        <v>75</v>
      </c>
      <c r="B899" t="s">
        <v>3290</v>
      </c>
      <c r="C899" t="s">
        <v>1871</v>
      </c>
      <c r="D899" t="s">
        <v>1872</v>
      </c>
      <c r="E899" t="s">
        <v>81</v>
      </c>
      <c r="F899">
        <v>0</v>
      </c>
      <c r="G899">
        <v>0</v>
      </c>
      <c r="H899">
        <f t="shared" ref="H899:H962" si="14">G899*F899</f>
        <v>0</v>
      </c>
    </row>
    <row r="900" spans="1:8">
      <c r="A900" t="s">
        <v>78</v>
      </c>
      <c r="B900" t="s">
        <v>3291</v>
      </c>
      <c r="C900" t="s">
        <v>1873</v>
      </c>
      <c r="D900" t="s">
        <v>1874</v>
      </c>
      <c r="E900" t="s">
        <v>81</v>
      </c>
      <c r="F900">
        <v>259</v>
      </c>
      <c r="G900">
        <v>1817669.043478261</v>
      </c>
      <c r="H900">
        <f t="shared" si="14"/>
        <v>470776282.26086962</v>
      </c>
    </row>
    <row r="901" spans="1:8">
      <c r="A901" t="s">
        <v>78</v>
      </c>
      <c r="B901" t="s">
        <v>3291</v>
      </c>
      <c r="C901" t="s">
        <v>1875</v>
      </c>
      <c r="D901" t="s">
        <v>1876</v>
      </c>
      <c r="E901" t="s">
        <v>81</v>
      </c>
      <c r="F901">
        <v>2</v>
      </c>
      <c r="G901">
        <v>1817669.043478261</v>
      </c>
      <c r="H901">
        <f t="shared" si="14"/>
        <v>3635338.086956522</v>
      </c>
    </row>
    <row r="902" spans="1:8">
      <c r="A902" t="s">
        <v>78</v>
      </c>
      <c r="B902" t="s">
        <v>3291</v>
      </c>
      <c r="C902" t="s">
        <v>1877</v>
      </c>
      <c r="D902" t="s">
        <v>1878</v>
      </c>
      <c r="E902" t="s">
        <v>81</v>
      </c>
      <c r="F902">
        <v>105</v>
      </c>
      <c r="G902">
        <v>1817669.043478261</v>
      </c>
      <c r="H902">
        <f t="shared" si="14"/>
        <v>190855249.56521741</v>
      </c>
    </row>
    <row r="903" spans="1:8">
      <c r="A903" t="s">
        <v>78</v>
      </c>
      <c r="B903" t="s">
        <v>3291</v>
      </c>
      <c r="C903" t="s">
        <v>1879</v>
      </c>
      <c r="D903" t="s">
        <v>1880</v>
      </c>
      <c r="E903" t="s">
        <v>81</v>
      </c>
      <c r="F903">
        <v>110</v>
      </c>
      <c r="G903">
        <v>1817669.043478261</v>
      </c>
      <c r="H903">
        <f t="shared" si="14"/>
        <v>199943594.78260872</v>
      </c>
    </row>
    <row r="904" spans="1:8">
      <c r="A904" t="s">
        <v>78</v>
      </c>
      <c r="B904" t="s">
        <v>3291</v>
      </c>
      <c r="C904" t="s">
        <v>1881</v>
      </c>
      <c r="D904" t="s">
        <v>1882</v>
      </c>
      <c r="E904" t="s">
        <v>81</v>
      </c>
      <c r="F904">
        <v>120</v>
      </c>
      <c r="G904">
        <v>1817669.043478261</v>
      </c>
      <c r="H904">
        <f t="shared" si="14"/>
        <v>218120285.21739131</v>
      </c>
    </row>
    <row r="905" spans="1:8">
      <c r="A905" t="s">
        <v>78</v>
      </c>
      <c r="B905" t="s">
        <v>3291</v>
      </c>
      <c r="C905" t="s">
        <v>1883</v>
      </c>
      <c r="D905" t="s">
        <v>1884</v>
      </c>
      <c r="E905" t="s">
        <v>81</v>
      </c>
      <c r="F905">
        <v>16</v>
      </c>
      <c r="G905">
        <v>1817669.043478261</v>
      </c>
      <c r="H905">
        <f t="shared" si="14"/>
        <v>29082704.695652176</v>
      </c>
    </row>
    <row r="906" spans="1:8">
      <c r="A906" t="s">
        <v>78</v>
      </c>
      <c r="B906" t="s">
        <v>3291</v>
      </c>
      <c r="C906" t="s">
        <v>1885</v>
      </c>
      <c r="D906" t="s">
        <v>1886</v>
      </c>
      <c r="E906" t="s">
        <v>81</v>
      </c>
      <c r="F906">
        <v>0</v>
      </c>
      <c r="G906">
        <v>1817669.043478261</v>
      </c>
      <c r="H906">
        <f t="shared" si="14"/>
        <v>0</v>
      </c>
    </row>
    <row r="907" spans="1:8">
      <c r="A907" t="s">
        <v>78</v>
      </c>
      <c r="B907" t="s">
        <v>3291</v>
      </c>
      <c r="C907" t="s">
        <v>1887</v>
      </c>
      <c r="D907" t="s">
        <v>1888</v>
      </c>
      <c r="E907" t="s">
        <v>81</v>
      </c>
      <c r="F907">
        <v>230</v>
      </c>
      <c r="G907">
        <v>1817669.043478261</v>
      </c>
      <c r="H907">
        <f t="shared" si="14"/>
        <v>418063880</v>
      </c>
    </row>
    <row r="908" spans="1:8">
      <c r="A908" t="s">
        <v>78</v>
      </c>
      <c r="B908" t="s">
        <v>3291</v>
      </c>
      <c r="C908" t="s">
        <v>1889</v>
      </c>
      <c r="D908" t="s">
        <v>1890</v>
      </c>
      <c r="E908" t="s">
        <v>81</v>
      </c>
      <c r="F908">
        <v>64</v>
      </c>
      <c r="G908">
        <v>1817669.043478261</v>
      </c>
      <c r="H908">
        <f t="shared" si="14"/>
        <v>116330818.7826087</v>
      </c>
    </row>
    <row r="909" spans="1:8">
      <c r="A909" t="s">
        <v>78</v>
      </c>
      <c r="B909" t="s">
        <v>3291</v>
      </c>
      <c r="C909" t="s">
        <v>1891</v>
      </c>
      <c r="D909" t="s">
        <v>1892</v>
      </c>
      <c r="E909" t="s">
        <v>81</v>
      </c>
      <c r="F909">
        <v>50</v>
      </c>
      <c r="G909">
        <v>1817669.043478261</v>
      </c>
      <c r="H909">
        <f t="shared" si="14"/>
        <v>90883452.173913047</v>
      </c>
    </row>
    <row r="910" spans="1:8">
      <c r="A910" t="s">
        <v>78</v>
      </c>
      <c r="B910" t="s">
        <v>3291</v>
      </c>
      <c r="C910" t="s">
        <v>1893</v>
      </c>
      <c r="D910" t="s">
        <v>1894</v>
      </c>
      <c r="E910" t="s">
        <v>81</v>
      </c>
      <c r="F910">
        <v>50</v>
      </c>
      <c r="G910">
        <v>1817669.043478261</v>
      </c>
      <c r="H910">
        <f t="shared" si="14"/>
        <v>90883452.173913047</v>
      </c>
    </row>
    <row r="911" spans="1:8">
      <c r="A911" t="s">
        <v>78</v>
      </c>
      <c r="B911" t="s">
        <v>3291</v>
      </c>
      <c r="C911" t="s">
        <v>1895</v>
      </c>
      <c r="D911" t="s">
        <v>1896</v>
      </c>
      <c r="E911" t="s">
        <v>81</v>
      </c>
      <c r="F911">
        <v>37</v>
      </c>
      <c r="G911">
        <v>1817669.043478261</v>
      </c>
      <c r="H911">
        <f t="shared" si="14"/>
        <v>67253754.608695656</v>
      </c>
    </row>
    <row r="912" spans="1:8">
      <c r="A912" t="s">
        <v>78</v>
      </c>
      <c r="B912" t="s">
        <v>3291</v>
      </c>
      <c r="C912" t="s">
        <v>1897</v>
      </c>
      <c r="D912" t="s">
        <v>1898</v>
      </c>
      <c r="E912" t="s">
        <v>81</v>
      </c>
      <c r="F912">
        <v>27</v>
      </c>
      <c r="G912">
        <v>1817669.043478261</v>
      </c>
      <c r="H912">
        <f t="shared" si="14"/>
        <v>49077064.173913047</v>
      </c>
    </row>
    <row r="913" spans="1:8">
      <c r="A913" t="s">
        <v>78</v>
      </c>
      <c r="B913" t="s">
        <v>3291</v>
      </c>
      <c r="C913" t="s">
        <v>1899</v>
      </c>
      <c r="D913" t="s">
        <v>1900</v>
      </c>
      <c r="E913" t="s">
        <v>81</v>
      </c>
      <c r="F913">
        <v>47</v>
      </c>
      <c r="G913">
        <v>1817669.043478261</v>
      </c>
      <c r="H913">
        <f t="shared" si="14"/>
        <v>85430445.043478265</v>
      </c>
    </row>
    <row r="914" spans="1:8">
      <c r="A914" t="s">
        <v>78</v>
      </c>
      <c r="B914" t="s">
        <v>3291</v>
      </c>
      <c r="C914" t="s">
        <v>1901</v>
      </c>
      <c r="D914" t="s">
        <v>1902</v>
      </c>
      <c r="E914" t="s">
        <v>81</v>
      </c>
      <c r="F914">
        <v>15</v>
      </c>
      <c r="G914">
        <v>1817669.043478261</v>
      </c>
      <c r="H914">
        <f t="shared" si="14"/>
        <v>27265035.652173914</v>
      </c>
    </row>
    <row r="915" spans="1:8">
      <c r="A915" t="s">
        <v>78</v>
      </c>
      <c r="B915" t="s">
        <v>3291</v>
      </c>
      <c r="C915" t="s">
        <v>1903</v>
      </c>
      <c r="D915" t="s">
        <v>1904</v>
      </c>
      <c r="E915" t="s">
        <v>81</v>
      </c>
      <c r="F915">
        <v>25</v>
      </c>
      <c r="G915">
        <v>1817669.043478261</v>
      </c>
      <c r="H915">
        <f t="shared" si="14"/>
        <v>45441726.086956523</v>
      </c>
    </row>
    <row r="916" spans="1:8">
      <c r="A916" t="s">
        <v>78</v>
      </c>
      <c r="B916" t="s">
        <v>3291</v>
      </c>
      <c r="C916" t="s">
        <v>1905</v>
      </c>
      <c r="D916" t="s">
        <v>1906</v>
      </c>
      <c r="E916" t="s">
        <v>81</v>
      </c>
      <c r="F916">
        <v>32</v>
      </c>
      <c r="G916">
        <v>1817669.043478261</v>
      </c>
      <c r="H916">
        <f t="shared" si="14"/>
        <v>58165409.391304351</v>
      </c>
    </row>
    <row r="917" spans="1:8">
      <c r="A917" t="s">
        <v>78</v>
      </c>
      <c r="B917" t="s">
        <v>3291</v>
      </c>
      <c r="C917" t="s">
        <v>1907</v>
      </c>
      <c r="D917" t="s">
        <v>1908</v>
      </c>
      <c r="E917" t="s">
        <v>81</v>
      </c>
      <c r="F917">
        <v>16</v>
      </c>
      <c r="G917">
        <v>1817669.043478261</v>
      </c>
      <c r="H917">
        <f t="shared" si="14"/>
        <v>29082704.695652176</v>
      </c>
    </row>
    <row r="918" spans="1:8">
      <c r="A918" t="s">
        <v>78</v>
      </c>
      <c r="B918" t="s">
        <v>3291</v>
      </c>
      <c r="C918" t="s">
        <v>1909</v>
      </c>
      <c r="D918" t="s">
        <v>1910</v>
      </c>
      <c r="E918" t="s">
        <v>81</v>
      </c>
      <c r="F918">
        <v>34</v>
      </c>
      <c r="G918">
        <v>1817669.043478261</v>
      </c>
      <c r="H918">
        <f t="shared" si="14"/>
        <v>61800747.478260875</v>
      </c>
    </row>
    <row r="919" spans="1:8">
      <c r="A919" t="s">
        <v>78</v>
      </c>
      <c r="B919" t="s">
        <v>3291</v>
      </c>
      <c r="C919" t="s">
        <v>1911</v>
      </c>
      <c r="D919" t="s">
        <v>1912</v>
      </c>
      <c r="E919" t="s">
        <v>81</v>
      </c>
      <c r="F919">
        <v>0</v>
      </c>
      <c r="G919">
        <v>1817669.043478261</v>
      </c>
      <c r="H919">
        <f t="shared" si="14"/>
        <v>0</v>
      </c>
    </row>
    <row r="920" spans="1:8">
      <c r="A920" t="s">
        <v>78</v>
      </c>
      <c r="B920" t="s">
        <v>3291</v>
      </c>
      <c r="C920" t="s">
        <v>1913</v>
      </c>
      <c r="D920" t="s">
        <v>1914</v>
      </c>
      <c r="E920" t="s">
        <v>81</v>
      </c>
      <c r="F920">
        <v>39</v>
      </c>
      <c r="G920">
        <v>1817669.043478261</v>
      </c>
      <c r="H920">
        <f t="shared" si="14"/>
        <v>70889092.695652172</v>
      </c>
    </row>
    <row r="921" spans="1:8">
      <c r="A921" t="s">
        <v>78</v>
      </c>
      <c r="B921" t="s">
        <v>3291</v>
      </c>
      <c r="C921" t="s">
        <v>1915</v>
      </c>
      <c r="D921" t="s">
        <v>1916</v>
      </c>
      <c r="E921" t="s">
        <v>81</v>
      </c>
      <c r="F921">
        <v>23</v>
      </c>
      <c r="G921">
        <v>1817669.043478261</v>
      </c>
      <c r="H921">
        <f t="shared" si="14"/>
        <v>41806388</v>
      </c>
    </row>
    <row r="922" spans="1:8">
      <c r="A922" t="s">
        <v>78</v>
      </c>
      <c r="B922" t="s">
        <v>3291</v>
      </c>
      <c r="C922" t="s">
        <v>1917</v>
      </c>
      <c r="D922" t="s">
        <v>1918</v>
      </c>
      <c r="E922" t="s">
        <v>81</v>
      </c>
      <c r="F922">
        <v>41</v>
      </c>
      <c r="G922">
        <v>1817669.043478261</v>
      </c>
      <c r="H922">
        <f t="shared" si="14"/>
        <v>74524430.782608703</v>
      </c>
    </row>
    <row r="923" spans="1:8">
      <c r="A923" t="s">
        <v>78</v>
      </c>
      <c r="B923" t="s">
        <v>3291</v>
      </c>
      <c r="C923" t="s">
        <v>1919</v>
      </c>
      <c r="D923" t="s">
        <v>1920</v>
      </c>
      <c r="E923" t="s">
        <v>81</v>
      </c>
      <c r="F923">
        <v>1</v>
      </c>
      <c r="G923">
        <v>1817669.043478261</v>
      </c>
      <c r="H923">
        <f t="shared" si="14"/>
        <v>1817669.043478261</v>
      </c>
    </row>
    <row r="924" spans="1:8">
      <c r="A924" t="s">
        <v>78</v>
      </c>
      <c r="B924" t="s">
        <v>3291</v>
      </c>
      <c r="C924" t="s">
        <v>1921</v>
      </c>
      <c r="D924" t="s">
        <v>1922</v>
      </c>
      <c r="E924" t="s">
        <v>81</v>
      </c>
      <c r="F924">
        <v>0</v>
      </c>
      <c r="G924">
        <v>1817669.043478261</v>
      </c>
      <c r="H924">
        <f t="shared" si="14"/>
        <v>0</v>
      </c>
    </row>
    <row r="925" spans="1:8">
      <c r="A925" t="s">
        <v>78</v>
      </c>
      <c r="B925" t="s">
        <v>3291</v>
      </c>
      <c r="C925" t="s">
        <v>1923</v>
      </c>
      <c r="D925" t="s">
        <v>1924</v>
      </c>
      <c r="E925" t="s">
        <v>81</v>
      </c>
      <c r="F925">
        <v>144</v>
      </c>
      <c r="G925">
        <v>1817669.043478261</v>
      </c>
      <c r="H925">
        <f t="shared" si="14"/>
        <v>261744342.26086959</v>
      </c>
    </row>
    <row r="926" spans="1:8">
      <c r="A926" t="s">
        <v>78</v>
      </c>
      <c r="B926" t="s">
        <v>3291</v>
      </c>
      <c r="C926" t="s">
        <v>1925</v>
      </c>
      <c r="D926" t="s">
        <v>1926</v>
      </c>
      <c r="E926" t="s">
        <v>81</v>
      </c>
      <c r="F926">
        <v>0</v>
      </c>
      <c r="G926">
        <v>1817669.043478261</v>
      </c>
      <c r="H926">
        <f t="shared" si="14"/>
        <v>0</v>
      </c>
    </row>
    <row r="927" spans="1:8">
      <c r="A927" t="s">
        <v>78</v>
      </c>
      <c r="B927" t="s">
        <v>3291</v>
      </c>
      <c r="C927" t="s">
        <v>1927</v>
      </c>
      <c r="D927" t="s">
        <v>1928</v>
      </c>
      <c r="E927" t="s">
        <v>81</v>
      </c>
      <c r="F927">
        <v>65</v>
      </c>
      <c r="G927">
        <v>1817669.043478261</v>
      </c>
      <c r="H927">
        <f t="shared" si="14"/>
        <v>118148487.82608697</v>
      </c>
    </row>
    <row r="928" spans="1:8">
      <c r="A928" t="s">
        <v>78</v>
      </c>
      <c r="B928" t="s">
        <v>3291</v>
      </c>
      <c r="C928" t="s">
        <v>1929</v>
      </c>
      <c r="D928" t="s">
        <v>1930</v>
      </c>
      <c r="E928" t="s">
        <v>81</v>
      </c>
      <c r="F928">
        <v>0</v>
      </c>
      <c r="G928">
        <v>1817669.043478261</v>
      </c>
      <c r="H928">
        <f t="shared" si="14"/>
        <v>0</v>
      </c>
    </row>
    <row r="929" spans="1:8">
      <c r="A929" t="s">
        <v>78</v>
      </c>
      <c r="B929" t="s">
        <v>3291</v>
      </c>
      <c r="C929" t="s">
        <v>1931</v>
      </c>
      <c r="D929" t="s">
        <v>1932</v>
      </c>
      <c r="E929" t="s">
        <v>81</v>
      </c>
      <c r="F929">
        <v>0</v>
      </c>
      <c r="G929">
        <v>1817669.043478261</v>
      </c>
      <c r="H929">
        <f t="shared" si="14"/>
        <v>0</v>
      </c>
    </row>
    <row r="930" spans="1:8">
      <c r="A930" t="s">
        <v>78</v>
      </c>
      <c r="B930" t="s">
        <v>3291</v>
      </c>
      <c r="C930" t="s">
        <v>1933</v>
      </c>
      <c r="D930" t="s">
        <v>1934</v>
      </c>
      <c r="E930" t="s">
        <v>81</v>
      </c>
      <c r="F930">
        <v>0</v>
      </c>
      <c r="G930">
        <v>1817669.043478261</v>
      </c>
      <c r="H930">
        <f t="shared" si="14"/>
        <v>0</v>
      </c>
    </row>
    <row r="931" spans="1:8">
      <c r="A931" t="s">
        <v>78</v>
      </c>
      <c r="B931" t="s">
        <v>3291</v>
      </c>
      <c r="C931" t="s">
        <v>1935</v>
      </c>
      <c r="D931" t="s">
        <v>1936</v>
      </c>
      <c r="E931" t="s">
        <v>81</v>
      </c>
      <c r="F931">
        <v>14</v>
      </c>
      <c r="G931">
        <v>1817669.043478261</v>
      </c>
      <c r="H931">
        <f t="shared" si="14"/>
        <v>25447366.608695652</v>
      </c>
    </row>
    <row r="932" spans="1:8">
      <c r="A932" t="s">
        <v>78</v>
      </c>
      <c r="B932" t="s">
        <v>3291</v>
      </c>
      <c r="C932" t="s">
        <v>1937</v>
      </c>
      <c r="D932" t="s">
        <v>1938</v>
      </c>
      <c r="E932" t="s">
        <v>81</v>
      </c>
      <c r="F932">
        <v>26</v>
      </c>
      <c r="G932">
        <v>1817669.043478261</v>
      </c>
      <c r="H932">
        <f t="shared" si="14"/>
        <v>47259395.130434789</v>
      </c>
    </row>
    <row r="933" spans="1:8">
      <c r="A933" t="s">
        <v>78</v>
      </c>
      <c r="B933" t="s">
        <v>3291</v>
      </c>
      <c r="C933" t="s">
        <v>1939</v>
      </c>
      <c r="D933" t="s">
        <v>1940</v>
      </c>
      <c r="E933" t="s">
        <v>81</v>
      </c>
      <c r="F933">
        <v>15</v>
      </c>
      <c r="G933">
        <v>1817669.043478261</v>
      </c>
      <c r="H933">
        <f t="shared" si="14"/>
        <v>27265035.652173914</v>
      </c>
    </row>
    <row r="934" spans="1:8">
      <c r="A934" t="s">
        <v>78</v>
      </c>
      <c r="B934" t="s">
        <v>3291</v>
      </c>
      <c r="C934" t="s">
        <v>1941</v>
      </c>
      <c r="D934" t="s">
        <v>1942</v>
      </c>
      <c r="E934" t="s">
        <v>81</v>
      </c>
      <c r="F934">
        <v>0</v>
      </c>
      <c r="G934">
        <v>1817669.043478261</v>
      </c>
      <c r="H934">
        <f t="shared" si="14"/>
        <v>0</v>
      </c>
    </row>
    <row r="935" spans="1:8">
      <c r="A935" t="s">
        <v>78</v>
      </c>
      <c r="B935" t="s">
        <v>3291</v>
      </c>
      <c r="C935" t="s">
        <v>1943</v>
      </c>
      <c r="D935" t="s">
        <v>1944</v>
      </c>
      <c r="E935" t="s">
        <v>81</v>
      </c>
      <c r="F935">
        <v>21</v>
      </c>
      <c r="G935">
        <v>1817669.043478261</v>
      </c>
      <c r="H935">
        <f t="shared" si="14"/>
        <v>38171049.913043484</v>
      </c>
    </row>
    <row r="936" spans="1:8">
      <c r="A936" t="s">
        <v>78</v>
      </c>
      <c r="B936" t="s">
        <v>3291</v>
      </c>
      <c r="C936" t="s">
        <v>1945</v>
      </c>
      <c r="D936" t="s">
        <v>1946</v>
      </c>
      <c r="E936" t="s">
        <v>81</v>
      </c>
      <c r="F936">
        <v>25</v>
      </c>
      <c r="G936">
        <v>1817669.043478261</v>
      </c>
      <c r="H936">
        <f t="shared" si="14"/>
        <v>45441726.086956523</v>
      </c>
    </row>
    <row r="937" spans="1:8">
      <c r="A937" t="s">
        <v>78</v>
      </c>
      <c r="B937" t="s">
        <v>3291</v>
      </c>
      <c r="C937" t="s">
        <v>1947</v>
      </c>
      <c r="D937" t="s">
        <v>1948</v>
      </c>
      <c r="E937" t="s">
        <v>81</v>
      </c>
      <c r="F937">
        <v>26</v>
      </c>
      <c r="G937">
        <v>1817669.043478261</v>
      </c>
      <c r="H937">
        <f t="shared" si="14"/>
        <v>47259395.130434789</v>
      </c>
    </row>
    <row r="938" spans="1:8">
      <c r="A938" t="s">
        <v>78</v>
      </c>
      <c r="B938" t="s">
        <v>3291</v>
      </c>
      <c r="C938" t="s">
        <v>1949</v>
      </c>
      <c r="D938" t="s">
        <v>1950</v>
      </c>
      <c r="E938" t="s">
        <v>81</v>
      </c>
      <c r="F938">
        <v>1</v>
      </c>
      <c r="G938">
        <v>1817669.043478261</v>
      </c>
      <c r="H938">
        <f t="shared" si="14"/>
        <v>1817669.043478261</v>
      </c>
    </row>
    <row r="939" spans="1:8">
      <c r="A939" t="s">
        <v>78</v>
      </c>
      <c r="B939" t="s">
        <v>3291</v>
      </c>
      <c r="C939" t="s">
        <v>1951</v>
      </c>
      <c r="D939" t="s">
        <v>1952</v>
      </c>
      <c r="E939" t="s">
        <v>81</v>
      </c>
      <c r="F939">
        <v>0</v>
      </c>
      <c r="G939">
        <v>1817669.043478261</v>
      </c>
      <c r="H939">
        <f t="shared" si="14"/>
        <v>0</v>
      </c>
    </row>
    <row r="940" spans="1:8">
      <c r="A940" t="s">
        <v>78</v>
      </c>
      <c r="B940" t="s">
        <v>3291</v>
      </c>
      <c r="C940" t="s">
        <v>1953</v>
      </c>
      <c r="D940" t="s">
        <v>1954</v>
      </c>
      <c r="E940" t="s">
        <v>81</v>
      </c>
      <c r="F940">
        <v>0</v>
      </c>
      <c r="G940">
        <v>1817669.043478261</v>
      </c>
      <c r="H940">
        <f t="shared" si="14"/>
        <v>0</v>
      </c>
    </row>
    <row r="941" spans="1:8">
      <c r="A941" t="s">
        <v>78</v>
      </c>
      <c r="B941" t="s">
        <v>3291</v>
      </c>
      <c r="C941" t="s">
        <v>1955</v>
      </c>
      <c r="D941" t="s">
        <v>1956</v>
      </c>
      <c r="E941" t="s">
        <v>81</v>
      </c>
      <c r="F941">
        <v>0</v>
      </c>
      <c r="G941">
        <v>1817669.043478261</v>
      </c>
      <c r="H941">
        <f t="shared" si="14"/>
        <v>0</v>
      </c>
    </row>
    <row r="942" spans="1:8">
      <c r="A942" t="s">
        <v>78</v>
      </c>
      <c r="B942" t="s">
        <v>3291</v>
      </c>
      <c r="C942" t="s">
        <v>1957</v>
      </c>
      <c r="D942" t="s">
        <v>1958</v>
      </c>
      <c r="E942" t="s">
        <v>81</v>
      </c>
      <c r="F942">
        <v>31</v>
      </c>
      <c r="G942">
        <v>1817669.043478261</v>
      </c>
      <c r="H942">
        <f t="shared" si="14"/>
        <v>56347740.347826093</v>
      </c>
    </row>
    <row r="943" spans="1:8">
      <c r="A943" t="s">
        <v>78</v>
      </c>
      <c r="B943" t="s">
        <v>3291</v>
      </c>
      <c r="C943" t="s">
        <v>1959</v>
      </c>
      <c r="D943" t="s">
        <v>1960</v>
      </c>
      <c r="E943" t="s">
        <v>81</v>
      </c>
      <c r="F943">
        <v>81</v>
      </c>
      <c r="G943">
        <v>1817669.043478261</v>
      </c>
      <c r="H943">
        <f t="shared" si="14"/>
        <v>147231192.52173913</v>
      </c>
    </row>
    <row r="944" spans="1:8">
      <c r="A944" t="s">
        <v>78</v>
      </c>
      <c r="B944" t="s">
        <v>3291</v>
      </c>
      <c r="C944" t="s">
        <v>1961</v>
      </c>
      <c r="D944" t="s">
        <v>1962</v>
      </c>
      <c r="E944" t="s">
        <v>81</v>
      </c>
      <c r="F944">
        <v>0</v>
      </c>
      <c r="G944">
        <v>1817669.043478261</v>
      </c>
      <c r="H944">
        <f t="shared" si="14"/>
        <v>0</v>
      </c>
    </row>
    <row r="945" spans="1:8">
      <c r="A945" t="s">
        <v>78</v>
      </c>
      <c r="B945" t="s">
        <v>3291</v>
      </c>
      <c r="C945" t="s">
        <v>1963</v>
      </c>
      <c r="D945" t="s">
        <v>1964</v>
      </c>
      <c r="E945" t="s">
        <v>81</v>
      </c>
      <c r="F945">
        <v>98</v>
      </c>
      <c r="G945">
        <v>1817669.043478261</v>
      </c>
      <c r="H945">
        <f t="shared" si="14"/>
        <v>178131566.26086956</v>
      </c>
    </row>
    <row r="946" spans="1:8">
      <c r="A946" t="s">
        <v>78</v>
      </c>
      <c r="B946" t="s">
        <v>3291</v>
      </c>
      <c r="C946" t="s">
        <v>1965</v>
      </c>
      <c r="D946" t="s">
        <v>1966</v>
      </c>
      <c r="E946" t="s">
        <v>81</v>
      </c>
      <c r="F946">
        <v>0</v>
      </c>
      <c r="G946">
        <v>1817669.043478261</v>
      </c>
      <c r="H946">
        <f t="shared" si="14"/>
        <v>0</v>
      </c>
    </row>
    <row r="947" spans="1:8">
      <c r="A947" t="s">
        <v>78</v>
      </c>
      <c r="B947" t="s">
        <v>3291</v>
      </c>
      <c r="C947" t="s">
        <v>1967</v>
      </c>
      <c r="D947" t="s">
        <v>1968</v>
      </c>
      <c r="E947" t="s">
        <v>81</v>
      </c>
      <c r="F947">
        <v>0</v>
      </c>
      <c r="G947">
        <v>1817669.043478261</v>
      </c>
      <c r="H947">
        <f t="shared" si="14"/>
        <v>0</v>
      </c>
    </row>
    <row r="948" spans="1:8">
      <c r="A948" t="s">
        <v>78</v>
      </c>
      <c r="B948" t="s">
        <v>3291</v>
      </c>
      <c r="C948" t="s">
        <v>1969</v>
      </c>
      <c r="D948" t="s">
        <v>1970</v>
      </c>
      <c r="E948" t="s">
        <v>81</v>
      </c>
      <c r="F948">
        <v>0</v>
      </c>
      <c r="G948">
        <v>1817669.043478261</v>
      </c>
      <c r="H948">
        <f t="shared" si="14"/>
        <v>0</v>
      </c>
    </row>
    <row r="949" spans="1:8">
      <c r="A949" t="s">
        <v>78</v>
      </c>
      <c r="B949" t="s">
        <v>3291</v>
      </c>
      <c r="C949" t="s">
        <v>1971</v>
      </c>
      <c r="D949" t="s">
        <v>1972</v>
      </c>
      <c r="E949" t="s">
        <v>81</v>
      </c>
      <c r="F949">
        <v>31</v>
      </c>
      <c r="G949">
        <v>1817669.043478261</v>
      </c>
      <c r="H949">
        <f t="shared" si="14"/>
        <v>56347740.347826093</v>
      </c>
    </row>
    <row r="950" spans="1:8">
      <c r="A950" t="s">
        <v>78</v>
      </c>
      <c r="B950" t="s">
        <v>3291</v>
      </c>
      <c r="C950" t="s">
        <v>1973</v>
      </c>
      <c r="D950" t="s">
        <v>1974</v>
      </c>
      <c r="E950" t="s">
        <v>81</v>
      </c>
      <c r="F950">
        <v>28</v>
      </c>
      <c r="G950">
        <v>1817669.043478261</v>
      </c>
      <c r="H950">
        <f t="shared" si="14"/>
        <v>50894733.217391305</v>
      </c>
    </row>
    <row r="951" spans="1:8">
      <c r="A951" t="s">
        <v>78</v>
      </c>
      <c r="B951" t="s">
        <v>3291</v>
      </c>
      <c r="C951" t="s">
        <v>1975</v>
      </c>
      <c r="D951" t="s">
        <v>1976</v>
      </c>
      <c r="E951" t="s">
        <v>81</v>
      </c>
      <c r="F951">
        <v>23</v>
      </c>
      <c r="G951">
        <v>1817669.043478261</v>
      </c>
      <c r="H951">
        <f t="shared" si="14"/>
        <v>41806388</v>
      </c>
    </row>
    <row r="952" spans="1:8">
      <c r="A952" t="s">
        <v>78</v>
      </c>
      <c r="B952" t="s">
        <v>3291</v>
      </c>
      <c r="C952" t="s">
        <v>1977</v>
      </c>
      <c r="D952" t="s">
        <v>1978</v>
      </c>
      <c r="E952" t="s">
        <v>81</v>
      </c>
      <c r="F952">
        <v>0</v>
      </c>
      <c r="G952">
        <v>1817669.043478261</v>
      </c>
      <c r="H952">
        <f t="shared" si="14"/>
        <v>0</v>
      </c>
    </row>
    <row r="953" spans="1:8">
      <c r="A953" t="s">
        <v>78</v>
      </c>
      <c r="B953" t="s">
        <v>3291</v>
      </c>
      <c r="C953" t="s">
        <v>1979</v>
      </c>
      <c r="D953" t="s">
        <v>1980</v>
      </c>
      <c r="E953" t="s">
        <v>81</v>
      </c>
      <c r="F953">
        <v>0</v>
      </c>
      <c r="G953">
        <v>1817669.043478261</v>
      </c>
      <c r="H953">
        <f t="shared" si="14"/>
        <v>0</v>
      </c>
    </row>
    <row r="954" spans="1:8">
      <c r="A954" t="s">
        <v>78</v>
      </c>
      <c r="B954" t="s">
        <v>3291</v>
      </c>
      <c r="C954" t="s">
        <v>1981</v>
      </c>
      <c r="D954" t="s">
        <v>1982</v>
      </c>
      <c r="E954" t="s">
        <v>81</v>
      </c>
      <c r="F954">
        <v>0</v>
      </c>
      <c r="G954">
        <v>1817669.043478261</v>
      </c>
      <c r="H954">
        <f t="shared" si="14"/>
        <v>0</v>
      </c>
    </row>
    <row r="955" spans="1:8">
      <c r="A955" t="s">
        <v>78</v>
      </c>
      <c r="B955" t="s">
        <v>3291</v>
      </c>
      <c r="C955" t="s">
        <v>1983</v>
      </c>
      <c r="D955" t="s">
        <v>1984</v>
      </c>
      <c r="E955" t="s">
        <v>81</v>
      </c>
      <c r="F955">
        <v>2</v>
      </c>
      <c r="G955">
        <v>1817669.043478261</v>
      </c>
      <c r="H955">
        <f t="shared" si="14"/>
        <v>3635338.086956522</v>
      </c>
    </row>
    <row r="956" spans="1:8">
      <c r="A956" t="s">
        <v>78</v>
      </c>
      <c r="B956" t="s">
        <v>3291</v>
      </c>
      <c r="C956" t="s">
        <v>1985</v>
      </c>
      <c r="D956" t="s">
        <v>1986</v>
      </c>
      <c r="E956" t="s">
        <v>81</v>
      </c>
      <c r="F956">
        <v>0</v>
      </c>
      <c r="G956">
        <v>1817669.043478261</v>
      </c>
      <c r="H956">
        <f t="shared" si="14"/>
        <v>0</v>
      </c>
    </row>
    <row r="957" spans="1:8">
      <c r="A957" t="s">
        <v>78</v>
      </c>
      <c r="B957" t="s">
        <v>3291</v>
      </c>
      <c r="C957" t="s">
        <v>1987</v>
      </c>
      <c r="D957" t="s">
        <v>1988</v>
      </c>
      <c r="E957" t="s">
        <v>81</v>
      </c>
      <c r="F957">
        <v>0</v>
      </c>
      <c r="G957">
        <v>1817669.043478261</v>
      </c>
      <c r="H957">
        <f t="shared" si="14"/>
        <v>0</v>
      </c>
    </row>
    <row r="958" spans="1:8">
      <c r="A958" t="s">
        <v>78</v>
      </c>
      <c r="B958" t="s">
        <v>3291</v>
      </c>
      <c r="C958" t="s">
        <v>1989</v>
      </c>
      <c r="D958" t="s">
        <v>1990</v>
      </c>
      <c r="E958" t="s">
        <v>81</v>
      </c>
      <c r="F958">
        <v>0</v>
      </c>
      <c r="G958">
        <v>1817669.043478261</v>
      </c>
      <c r="H958">
        <f t="shared" si="14"/>
        <v>0</v>
      </c>
    </row>
    <row r="959" spans="1:8">
      <c r="A959" t="s">
        <v>78</v>
      </c>
      <c r="B959" t="s">
        <v>3291</v>
      </c>
      <c r="C959" t="s">
        <v>1991</v>
      </c>
      <c r="D959" t="s">
        <v>1992</v>
      </c>
      <c r="E959" t="s">
        <v>81</v>
      </c>
      <c r="F959">
        <v>9</v>
      </c>
      <c r="G959">
        <v>1817669.043478261</v>
      </c>
      <c r="H959">
        <f t="shared" si="14"/>
        <v>16359021.39130435</v>
      </c>
    </row>
    <row r="960" spans="1:8">
      <c r="A960" t="s">
        <v>78</v>
      </c>
      <c r="B960" t="s">
        <v>3291</v>
      </c>
      <c r="C960" t="s">
        <v>1993</v>
      </c>
      <c r="D960" t="s">
        <v>1994</v>
      </c>
      <c r="E960" t="s">
        <v>81</v>
      </c>
      <c r="F960">
        <v>0</v>
      </c>
      <c r="G960">
        <v>1817669.043478261</v>
      </c>
      <c r="H960">
        <f t="shared" si="14"/>
        <v>0</v>
      </c>
    </row>
    <row r="961" spans="1:8">
      <c r="A961" t="s">
        <v>78</v>
      </c>
      <c r="B961" t="s">
        <v>3291</v>
      </c>
      <c r="C961" t="s">
        <v>1995</v>
      </c>
      <c r="D961" t="s">
        <v>1996</v>
      </c>
      <c r="E961" t="s">
        <v>81</v>
      </c>
      <c r="F961">
        <v>1</v>
      </c>
      <c r="G961">
        <v>1817669.043478261</v>
      </c>
      <c r="H961">
        <f t="shared" si="14"/>
        <v>1817669.043478261</v>
      </c>
    </row>
    <row r="962" spans="1:8">
      <c r="A962" t="s">
        <v>78</v>
      </c>
      <c r="B962" t="s">
        <v>3291</v>
      </c>
      <c r="C962" t="s">
        <v>1997</v>
      </c>
      <c r="D962" t="s">
        <v>1998</v>
      </c>
      <c r="E962" t="s">
        <v>81</v>
      </c>
      <c r="F962">
        <v>0</v>
      </c>
      <c r="G962">
        <v>1817669.043478261</v>
      </c>
      <c r="H962">
        <f t="shared" si="14"/>
        <v>0</v>
      </c>
    </row>
    <row r="963" spans="1:8">
      <c r="A963" t="s">
        <v>78</v>
      </c>
      <c r="B963" t="s">
        <v>3291</v>
      </c>
      <c r="C963" t="s">
        <v>1999</v>
      </c>
      <c r="D963" t="s">
        <v>2000</v>
      </c>
      <c r="E963" t="s">
        <v>81</v>
      </c>
      <c r="F963">
        <v>0</v>
      </c>
      <c r="G963">
        <v>1817669.043478261</v>
      </c>
      <c r="H963">
        <f t="shared" ref="H963:H1026" si="15">G963*F963</f>
        <v>0</v>
      </c>
    </row>
    <row r="964" spans="1:8">
      <c r="A964" t="s">
        <v>78</v>
      </c>
      <c r="B964" t="s">
        <v>3291</v>
      </c>
      <c r="C964" t="s">
        <v>2001</v>
      </c>
      <c r="D964" t="s">
        <v>2002</v>
      </c>
      <c r="E964" t="s">
        <v>81</v>
      </c>
      <c r="F964">
        <v>0</v>
      </c>
      <c r="G964">
        <v>1817669.043478261</v>
      </c>
      <c r="H964">
        <f t="shared" si="15"/>
        <v>0</v>
      </c>
    </row>
    <row r="965" spans="1:8">
      <c r="A965" t="s">
        <v>78</v>
      </c>
      <c r="B965" t="s">
        <v>3291</v>
      </c>
      <c r="C965" t="s">
        <v>2003</v>
      </c>
      <c r="D965" t="s">
        <v>2004</v>
      </c>
      <c r="E965" t="s">
        <v>81</v>
      </c>
      <c r="F965">
        <v>0</v>
      </c>
      <c r="G965">
        <v>1817669.043478261</v>
      </c>
      <c r="H965">
        <f t="shared" si="15"/>
        <v>0</v>
      </c>
    </row>
    <row r="966" spans="1:8">
      <c r="A966" t="s">
        <v>78</v>
      </c>
      <c r="B966" t="s">
        <v>3291</v>
      </c>
      <c r="C966" t="s">
        <v>2005</v>
      </c>
      <c r="D966" t="s">
        <v>2006</v>
      </c>
      <c r="E966" t="s">
        <v>81</v>
      </c>
      <c r="F966">
        <v>0</v>
      </c>
      <c r="G966">
        <v>1817669.043478261</v>
      </c>
      <c r="H966">
        <f t="shared" si="15"/>
        <v>0</v>
      </c>
    </row>
    <row r="967" spans="1:8">
      <c r="A967" t="s">
        <v>78</v>
      </c>
      <c r="B967" t="s">
        <v>3291</v>
      </c>
      <c r="C967" t="s">
        <v>2007</v>
      </c>
      <c r="D967" t="s">
        <v>2008</v>
      </c>
      <c r="E967" t="s">
        <v>81</v>
      </c>
      <c r="F967">
        <v>10</v>
      </c>
      <c r="G967">
        <v>1817669.043478261</v>
      </c>
      <c r="H967">
        <f t="shared" si="15"/>
        <v>18176690.434782609</v>
      </c>
    </row>
    <row r="968" spans="1:8">
      <c r="A968" t="s">
        <v>78</v>
      </c>
      <c r="B968" t="s">
        <v>3291</v>
      </c>
      <c r="C968" t="s">
        <v>2009</v>
      </c>
      <c r="D968" t="s">
        <v>2010</v>
      </c>
      <c r="E968" t="s">
        <v>81</v>
      </c>
      <c r="F968">
        <v>58</v>
      </c>
      <c r="G968">
        <v>1817669.043478261</v>
      </c>
      <c r="H968">
        <f t="shared" si="15"/>
        <v>105424804.52173914</v>
      </c>
    </row>
    <row r="969" spans="1:8">
      <c r="A969" t="s">
        <v>78</v>
      </c>
      <c r="B969" t="s">
        <v>3291</v>
      </c>
      <c r="C969" t="s">
        <v>2011</v>
      </c>
      <c r="D969" t="s">
        <v>2012</v>
      </c>
      <c r="E969" t="s">
        <v>81</v>
      </c>
      <c r="F969">
        <v>0</v>
      </c>
      <c r="G969">
        <v>1817669.043478261</v>
      </c>
      <c r="H969">
        <f t="shared" si="15"/>
        <v>0</v>
      </c>
    </row>
    <row r="970" spans="1:8">
      <c r="A970" t="s">
        <v>78</v>
      </c>
      <c r="B970" t="s">
        <v>3291</v>
      </c>
      <c r="C970" t="s">
        <v>2013</v>
      </c>
      <c r="D970" t="s">
        <v>2014</v>
      </c>
      <c r="E970" t="s">
        <v>81</v>
      </c>
      <c r="F970">
        <v>0</v>
      </c>
      <c r="G970">
        <v>1817669.043478261</v>
      </c>
      <c r="H970">
        <f t="shared" si="15"/>
        <v>0</v>
      </c>
    </row>
    <row r="971" spans="1:8">
      <c r="A971" t="s">
        <v>78</v>
      </c>
      <c r="B971" t="s">
        <v>3291</v>
      </c>
      <c r="C971" t="s">
        <v>2015</v>
      </c>
      <c r="D971" t="s">
        <v>2016</v>
      </c>
      <c r="E971" t="s">
        <v>81</v>
      </c>
      <c r="F971">
        <v>0</v>
      </c>
      <c r="G971">
        <v>1817669.043478261</v>
      </c>
      <c r="H971">
        <f t="shared" si="15"/>
        <v>0</v>
      </c>
    </row>
    <row r="972" spans="1:8">
      <c r="A972" t="s">
        <v>78</v>
      </c>
      <c r="B972" t="s">
        <v>3291</v>
      </c>
      <c r="C972" t="s">
        <v>2017</v>
      </c>
      <c r="D972" t="s">
        <v>2018</v>
      </c>
      <c r="E972" t="s">
        <v>81</v>
      </c>
      <c r="F972">
        <v>0</v>
      </c>
      <c r="G972">
        <v>1817669.043478261</v>
      </c>
      <c r="H972">
        <f t="shared" si="15"/>
        <v>0</v>
      </c>
    </row>
    <row r="973" spans="1:8">
      <c r="A973" t="s">
        <v>78</v>
      </c>
      <c r="B973" t="s">
        <v>3291</v>
      </c>
      <c r="C973" t="s">
        <v>2019</v>
      </c>
      <c r="D973" t="s">
        <v>2020</v>
      </c>
      <c r="E973" t="s">
        <v>81</v>
      </c>
      <c r="F973">
        <v>0</v>
      </c>
      <c r="G973">
        <v>1817669.043478261</v>
      </c>
      <c r="H973">
        <f t="shared" si="15"/>
        <v>0</v>
      </c>
    </row>
    <row r="974" spans="1:8">
      <c r="A974" t="s">
        <v>78</v>
      </c>
      <c r="B974" t="s">
        <v>3291</v>
      </c>
      <c r="C974" t="s">
        <v>2021</v>
      </c>
      <c r="D974" t="s">
        <v>2022</v>
      </c>
      <c r="E974" t="s">
        <v>81</v>
      </c>
      <c r="F974">
        <v>0</v>
      </c>
      <c r="G974">
        <v>1817669.043478261</v>
      </c>
      <c r="H974">
        <f t="shared" si="15"/>
        <v>0</v>
      </c>
    </row>
    <row r="975" spans="1:8">
      <c r="A975" t="s">
        <v>78</v>
      </c>
      <c r="B975" t="s">
        <v>3291</v>
      </c>
      <c r="C975" t="s">
        <v>2023</v>
      </c>
      <c r="D975" t="s">
        <v>2024</v>
      </c>
      <c r="E975" t="s">
        <v>81</v>
      </c>
      <c r="F975">
        <v>0</v>
      </c>
      <c r="G975">
        <v>1817669.043478261</v>
      </c>
      <c r="H975">
        <f t="shared" si="15"/>
        <v>0</v>
      </c>
    </row>
    <row r="976" spans="1:8">
      <c r="A976" t="s">
        <v>78</v>
      </c>
      <c r="B976" t="s">
        <v>3291</v>
      </c>
      <c r="C976" t="s">
        <v>2025</v>
      </c>
      <c r="D976" t="s">
        <v>2026</v>
      </c>
      <c r="E976" t="s">
        <v>81</v>
      </c>
      <c r="F976">
        <v>0</v>
      </c>
      <c r="G976">
        <v>1817669.043478261</v>
      </c>
      <c r="H976">
        <f t="shared" si="15"/>
        <v>0</v>
      </c>
    </row>
    <row r="977" spans="1:8">
      <c r="A977" t="s">
        <v>78</v>
      </c>
      <c r="B977" t="s">
        <v>3291</v>
      </c>
      <c r="C977" t="s">
        <v>2027</v>
      </c>
      <c r="D977" t="s">
        <v>2028</v>
      </c>
      <c r="E977" t="s">
        <v>81</v>
      </c>
      <c r="F977">
        <v>0</v>
      </c>
      <c r="G977">
        <v>1817669.043478261</v>
      </c>
      <c r="H977">
        <f t="shared" si="15"/>
        <v>0</v>
      </c>
    </row>
    <row r="978" spans="1:8">
      <c r="A978" t="s">
        <v>78</v>
      </c>
      <c r="B978" t="s">
        <v>3291</v>
      </c>
      <c r="C978" t="s">
        <v>2029</v>
      </c>
      <c r="D978" t="s">
        <v>2030</v>
      </c>
      <c r="E978" t="s">
        <v>81</v>
      </c>
      <c r="F978">
        <v>0</v>
      </c>
      <c r="G978">
        <v>1817669.043478261</v>
      </c>
      <c r="H978">
        <f t="shared" si="15"/>
        <v>0</v>
      </c>
    </row>
    <row r="979" spans="1:8">
      <c r="A979" t="s">
        <v>78</v>
      </c>
      <c r="B979" t="s">
        <v>3291</v>
      </c>
      <c r="C979" t="s">
        <v>2031</v>
      </c>
      <c r="D979" t="s">
        <v>2032</v>
      </c>
      <c r="E979" t="s">
        <v>81</v>
      </c>
      <c r="F979">
        <v>0</v>
      </c>
      <c r="G979">
        <v>1817669.043478261</v>
      </c>
      <c r="H979">
        <f t="shared" si="15"/>
        <v>0</v>
      </c>
    </row>
    <row r="980" spans="1:8">
      <c r="A980" t="s">
        <v>78</v>
      </c>
      <c r="B980" t="s">
        <v>3291</v>
      </c>
      <c r="C980" t="s">
        <v>2033</v>
      </c>
      <c r="D980" t="s">
        <v>2034</v>
      </c>
      <c r="E980" t="s">
        <v>81</v>
      </c>
      <c r="F980">
        <v>0</v>
      </c>
      <c r="G980">
        <v>1817669.043478261</v>
      </c>
      <c r="H980">
        <f t="shared" si="15"/>
        <v>0</v>
      </c>
    </row>
    <row r="981" spans="1:8">
      <c r="A981" t="s">
        <v>78</v>
      </c>
      <c r="B981" t="s">
        <v>3291</v>
      </c>
      <c r="C981" t="s">
        <v>2035</v>
      </c>
      <c r="D981" t="s">
        <v>2036</v>
      </c>
      <c r="E981" t="s">
        <v>81</v>
      </c>
      <c r="F981">
        <v>0</v>
      </c>
      <c r="G981">
        <v>1817669.043478261</v>
      </c>
      <c r="H981">
        <f t="shared" si="15"/>
        <v>0</v>
      </c>
    </row>
    <row r="982" spans="1:8">
      <c r="A982" t="s">
        <v>78</v>
      </c>
      <c r="B982" t="s">
        <v>3291</v>
      </c>
      <c r="C982" t="s">
        <v>2037</v>
      </c>
      <c r="D982" t="s">
        <v>2038</v>
      </c>
      <c r="E982" t="s">
        <v>81</v>
      </c>
      <c r="F982">
        <v>0</v>
      </c>
      <c r="G982">
        <v>1817669.043478261</v>
      </c>
      <c r="H982">
        <f t="shared" si="15"/>
        <v>0</v>
      </c>
    </row>
    <row r="983" spans="1:8">
      <c r="A983" t="s">
        <v>78</v>
      </c>
      <c r="B983" t="s">
        <v>3291</v>
      </c>
      <c r="C983" t="s">
        <v>2039</v>
      </c>
      <c r="D983" t="s">
        <v>2040</v>
      </c>
      <c r="E983" t="s">
        <v>81</v>
      </c>
      <c r="F983">
        <v>0</v>
      </c>
      <c r="G983">
        <v>1817669.043478261</v>
      </c>
      <c r="H983">
        <f t="shared" si="15"/>
        <v>0</v>
      </c>
    </row>
    <row r="984" spans="1:8">
      <c r="A984" t="s">
        <v>78</v>
      </c>
      <c r="B984" t="s">
        <v>3291</v>
      </c>
      <c r="C984" t="s">
        <v>2041</v>
      </c>
      <c r="D984" t="s">
        <v>2042</v>
      </c>
      <c r="E984" t="s">
        <v>81</v>
      </c>
      <c r="F984">
        <v>0</v>
      </c>
      <c r="G984">
        <v>1817669.043478261</v>
      </c>
      <c r="H984">
        <f t="shared" si="15"/>
        <v>0</v>
      </c>
    </row>
    <row r="985" spans="1:8">
      <c r="A985" t="s">
        <v>78</v>
      </c>
      <c r="B985" t="s">
        <v>3291</v>
      </c>
      <c r="C985" t="s">
        <v>2043</v>
      </c>
      <c r="D985" t="s">
        <v>2044</v>
      </c>
      <c r="E985" t="s">
        <v>81</v>
      </c>
      <c r="F985">
        <v>1</v>
      </c>
      <c r="G985">
        <v>1817669.043478261</v>
      </c>
      <c r="H985">
        <f t="shared" si="15"/>
        <v>1817669.043478261</v>
      </c>
    </row>
    <row r="986" spans="1:8">
      <c r="A986" t="s">
        <v>78</v>
      </c>
      <c r="B986" t="s">
        <v>3291</v>
      </c>
      <c r="C986" t="s">
        <v>2045</v>
      </c>
      <c r="D986" t="s">
        <v>2046</v>
      </c>
      <c r="E986" t="s">
        <v>81</v>
      </c>
      <c r="F986">
        <v>0</v>
      </c>
      <c r="G986">
        <v>1817669.043478261</v>
      </c>
      <c r="H986">
        <f t="shared" si="15"/>
        <v>0</v>
      </c>
    </row>
    <row r="987" spans="1:8">
      <c r="A987" t="s">
        <v>73</v>
      </c>
      <c r="B987" t="s">
        <v>3292</v>
      </c>
      <c r="C987" t="s">
        <v>2047</v>
      </c>
      <c r="D987" t="s">
        <v>2048</v>
      </c>
      <c r="E987" t="s">
        <v>81</v>
      </c>
      <c r="F987">
        <v>2</v>
      </c>
      <c r="G987">
        <v>235105.33333333334</v>
      </c>
      <c r="H987">
        <f t="shared" si="15"/>
        <v>470210.66666666669</v>
      </c>
    </row>
    <row r="988" spans="1:8">
      <c r="A988" t="s">
        <v>73</v>
      </c>
      <c r="B988" t="s">
        <v>3292</v>
      </c>
      <c r="C988" t="s">
        <v>2049</v>
      </c>
      <c r="D988" t="s">
        <v>2050</v>
      </c>
      <c r="E988" t="s">
        <v>81</v>
      </c>
      <c r="F988">
        <v>1</v>
      </c>
      <c r="G988">
        <v>235105.33333333334</v>
      </c>
      <c r="H988">
        <f t="shared" si="15"/>
        <v>235105.33333333334</v>
      </c>
    </row>
    <row r="989" spans="1:8">
      <c r="A989" t="s">
        <v>73</v>
      </c>
      <c r="B989" t="s">
        <v>3292</v>
      </c>
      <c r="C989" t="s">
        <v>2051</v>
      </c>
      <c r="D989" t="s">
        <v>2052</v>
      </c>
      <c r="E989" t="s">
        <v>81</v>
      </c>
      <c r="F989">
        <v>1</v>
      </c>
      <c r="G989">
        <v>235105.33333333334</v>
      </c>
      <c r="H989">
        <f t="shared" si="15"/>
        <v>235105.33333333334</v>
      </c>
    </row>
    <row r="990" spans="1:8">
      <c r="A990" t="s">
        <v>78</v>
      </c>
      <c r="B990" t="s">
        <v>3293</v>
      </c>
      <c r="C990" t="s">
        <v>2053</v>
      </c>
      <c r="D990" t="s">
        <v>2054</v>
      </c>
      <c r="E990" t="s">
        <v>81</v>
      </c>
      <c r="F990">
        <v>0</v>
      </c>
      <c r="G990">
        <v>1373535.5</v>
      </c>
      <c r="H990">
        <f t="shared" si="15"/>
        <v>0</v>
      </c>
    </row>
    <row r="991" spans="1:8">
      <c r="A991" t="s">
        <v>78</v>
      </c>
      <c r="B991" t="s">
        <v>3293</v>
      </c>
      <c r="C991" t="s">
        <v>2055</v>
      </c>
      <c r="D991" t="s">
        <v>2056</v>
      </c>
      <c r="E991" t="s">
        <v>81</v>
      </c>
      <c r="F991">
        <v>0</v>
      </c>
      <c r="G991">
        <v>1373535.5</v>
      </c>
      <c r="H991">
        <f t="shared" si="15"/>
        <v>0</v>
      </c>
    </row>
    <row r="992" spans="1:8">
      <c r="A992" t="s">
        <v>78</v>
      </c>
      <c r="B992" t="s">
        <v>3293</v>
      </c>
      <c r="C992" t="s">
        <v>2057</v>
      </c>
      <c r="D992" t="s">
        <v>2058</v>
      </c>
      <c r="E992" t="s">
        <v>81</v>
      </c>
      <c r="F992">
        <v>0</v>
      </c>
      <c r="G992">
        <v>1373535.5</v>
      </c>
      <c r="H992">
        <f t="shared" si="15"/>
        <v>0</v>
      </c>
    </row>
    <row r="993" spans="1:8">
      <c r="A993" t="s">
        <v>78</v>
      </c>
      <c r="B993" t="s">
        <v>3293</v>
      </c>
      <c r="C993" t="s">
        <v>2059</v>
      </c>
      <c r="D993" t="s">
        <v>2060</v>
      </c>
      <c r="E993" t="s">
        <v>81</v>
      </c>
      <c r="F993">
        <v>0</v>
      </c>
      <c r="G993">
        <v>1373535.5</v>
      </c>
      <c r="H993">
        <f t="shared" si="15"/>
        <v>0</v>
      </c>
    </row>
    <row r="994" spans="1:8">
      <c r="A994" t="s">
        <v>78</v>
      </c>
      <c r="B994" t="s">
        <v>3293</v>
      </c>
      <c r="C994" t="s">
        <v>2061</v>
      </c>
      <c r="D994" t="s">
        <v>2062</v>
      </c>
      <c r="E994" t="s">
        <v>81</v>
      </c>
      <c r="F994">
        <v>0</v>
      </c>
      <c r="G994">
        <v>1373535.5</v>
      </c>
      <c r="H994">
        <f t="shared" si="15"/>
        <v>0</v>
      </c>
    </row>
    <row r="995" spans="1:8">
      <c r="A995" t="s">
        <v>78</v>
      </c>
      <c r="B995" t="s">
        <v>3293</v>
      </c>
      <c r="C995" t="s">
        <v>2063</v>
      </c>
      <c r="D995" t="s">
        <v>2064</v>
      </c>
      <c r="E995" t="s">
        <v>81</v>
      </c>
      <c r="F995">
        <v>1</v>
      </c>
      <c r="G995">
        <v>1373535.5</v>
      </c>
      <c r="H995">
        <f t="shared" si="15"/>
        <v>1373535.5</v>
      </c>
    </row>
    <row r="996" spans="1:8">
      <c r="A996" t="s">
        <v>78</v>
      </c>
      <c r="B996" t="s">
        <v>3293</v>
      </c>
      <c r="C996" t="s">
        <v>2065</v>
      </c>
      <c r="D996" t="s">
        <v>2066</v>
      </c>
      <c r="E996" t="s">
        <v>81</v>
      </c>
      <c r="F996">
        <v>0</v>
      </c>
      <c r="G996">
        <v>1373535.5</v>
      </c>
      <c r="H996">
        <f t="shared" si="15"/>
        <v>0</v>
      </c>
    </row>
    <row r="997" spans="1:8">
      <c r="A997" t="s">
        <v>78</v>
      </c>
      <c r="B997" t="s">
        <v>3293</v>
      </c>
      <c r="C997" t="s">
        <v>2067</v>
      </c>
      <c r="D997" t="s">
        <v>2068</v>
      </c>
      <c r="E997" t="s">
        <v>81</v>
      </c>
      <c r="F997">
        <v>0</v>
      </c>
      <c r="G997">
        <v>1373535.5</v>
      </c>
      <c r="H997">
        <f t="shared" si="15"/>
        <v>0</v>
      </c>
    </row>
    <row r="998" spans="1:8">
      <c r="A998" t="s">
        <v>78</v>
      </c>
      <c r="B998" t="s">
        <v>3293</v>
      </c>
      <c r="C998" t="s">
        <v>2069</v>
      </c>
      <c r="D998" t="s">
        <v>2070</v>
      </c>
      <c r="E998" t="s">
        <v>81</v>
      </c>
      <c r="F998">
        <v>1</v>
      </c>
      <c r="G998">
        <v>1373535.5</v>
      </c>
      <c r="H998">
        <f t="shared" si="15"/>
        <v>1373535.5</v>
      </c>
    </row>
    <row r="999" spans="1:8">
      <c r="A999" t="s">
        <v>78</v>
      </c>
      <c r="B999" t="s">
        <v>3294</v>
      </c>
      <c r="C999" t="s">
        <v>2071</v>
      </c>
      <c r="D999" t="s">
        <v>2072</v>
      </c>
      <c r="E999" t="s">
        <v>81</v>
      </c>
      <c r="F999">
        <v>0</v>
      </c>
      <c r="G999">
        <v>238605.125</v>
      </c>
      <c r="H999">
        <f t="shared" si="15"/>
        <v>0</v>
      </c>
    </row>
    <row r="1000" spans="1:8">
      <c r="A1000" t="s">
        <v>78</v>
      </c>
      <c r="B1000" t="s">
        <v>3294</v>
      </c>
      <c r="C1000" t="s">
        <v>2073</v>
      </c>
      <c r="D1000" t="s">
        <v>2074</v>
      </c>
      <c r="E1000" t="s">
        <v>81</v>
      </c>
      <c r="F1000">
        <v>4</v>
      </c>
      <c r="G1000">
        <v>238605.125</v>
      </c>
      <c r="H1000">
        <f t="shared" si="15"/>
        <v>954420.5</v>
      </c>
    </row>
    <row r="1001" spans="1:8">
      <c r="A1001" t="s">
        <v>78</v>
      </c>
      <c r="B1001" t="s">
        <v>3294</v>
      </c>
      <c r="C1001" t="s">
        <v>2075</v>
      </c>
      <c r="D1001" t="s">
        <v>2076</v>
      </c>
      <c r="E1001" t="s">
        <v>81</v>
      </c>
      <c r="F1001">
        <v>16</v>
      </c>
      <c r="G1001">
        <v>238605.125</v>
      </c>
      <c r="H1001">
        <f t="shared" si="15"/>
        <v>3817682</v>
      </c>
    </row>
    <row r="1002" spans="1:8">
      <c r="A1002" t="s">
        <v>78</v>
      </c>
      <c r="B1002" t="s">
        <v>3294</v>
      </c>
      <c r="C1002" t="s">
        <v>2077</v>
      </c>
      <c r="D1002" t="s">
        <v>2078</v>
      </c>
      <c r="E1002" t="s">
        <v>81</v>
      </c>
      <c r="F1002">
        <v>4</v>
      </c>
      <c r="G1002">
        <v>238605.125</v>
      </c>
      <c r="H1002">
        <f t="shared" si="15"/>
        <v>954420.5</v>
      </c>
    </row>
    <row r="1003" spans="1:8">
      <c r="A1003" t="s">
        <v>78</v>
      </c>
      <c r="B1003" t="s">
        <v>3294</v>
      </c>
      <c r="C1003" t="s">
        <v>2079</v>
      </c>
      <c r="D1003" t="s">
        <v>2080</v>
      </c>
      <c r="E1003" t="s">
        <v>81</v>
      </c>
      <c r="F1003">
        <v>33</v>
      </c>
      <c r="G1003">
        <v>238605.125</v>
      </c>
      <c r="H1003">
        <f t="shared" si="15"/>
        <v>7873969.125</v>
      </c>
    </row>
    <row r="1004" spans="1:8">
      <c r="A1004" t="s">
        <v>78</v>
      </c>
      <c r="B1004" t="s">
        <v>3294</v>
      </c>
      <c r="C1004" t="s">
        <v>2081</v>
      </c>
      <c r="D1004" t="s">
        <v>2082</v>
      </c>
      <c r="E1004" t="s">
        <v>81</v>
      </c>
      <c r="F1004">
        <v>0</v>
      </c>
      <c r="G1004">
        <v>238605.125</v>
      </c>
      <c r="H1004">
        <f t="shared" si="15"/>
        <v>0</v>
      </c>
    </row>
    <row r="1005" spans="1:8">
      <c r="A1005" t="s">
        <v>78</v>
      </c>
      <c r="B1005" t="s">
        <v>3294</v>
      </c>
      <c r="C1005" t="s">
        <v>2083</v>
      </c>
      <c r="D1005" t="s">
        <v>2084</v>
      </c>
      <c r="E1005" t="s">
        <v>81</v>
      </c>
      <c r="F1005">
        <v>0</v>
      </c>
      <c r="G1005">
        <v>238605.125</v>
      </c>
      <c r="H1005">
        <f t="shared" si="15"/>
        <v>0</v>
      </c>
    </row>
    <row r="1006" spans="1:8">
      <c r="A1006" t="s">
        <v>78</v>
      </c>
      <c r="B1006" t="s">
        <v>3294</v>
      </c>
      <c r="C1006" t="s">
        <v>2085</v>
      </c>
      <c r="D1006" t="s">
        <v>2086</v>
      </c>
      <c r="E1006" t="s">
        <v>81</v>
      </c>
      <c r="F1006">
        <v>50</v>
      </c>
      <c r="G1006">
        <v>238605.125</v>
      </c>
      <c r="H1006">
        <f t="shared" si="15"/>
        <v>11930256.25</v>
      </c>
    </row>
    <row r="1007" spans="1:8">
      <c r="A1007" t="s">
        <v>78</v>
      </c>
      <c r="B1007" t="s">
        <v>3294</v>
      </c>
      <c r="C1007" t="s">
        <v>2087</v>
      </c>
      <c r="D1007" t="s">
        <v>2088</v>
      </c>
      <c r="E1007" t="s">
        <v>81</v>
      </c>
      <c r="F1007">
        <v>4</v>
      </c>
      <c r="G1007">
        <v>238605.125</v>
      </c>
      <c r="H1007">
        <f t="shared" si="15"/>
        <v>954420.5</v>
      </c>
    </row>
    <row r="1008" spans="1:8">
      <c r="A1008" t="s">
        <v>78</v>
      </c>
      <c r="B1008" t="s">
        <v>3294</v>
      </c>
      <c r="C1008" t="s">
        <v>2089</v>
      </c>
      <c r="D1008" t="s">
        <v>2090</v>
      </c>
      <c r="E1008" t="s">
        <v>81</v>
      </c>
      <c r="F1008">
        <v>20</v>
      </c>
      <c r="G1008">
        <v>238605.125</v>
      </c>
      <c r="H1008">
        <f t="shared" si="15"/>
        <v>4772102.5</v>
      </c>
    </row>
    <row r="1009" spans="1:8">
      <c r="A1009" t="s">
        <v>78</v>
      </c>
      <c r="B1009" t="s">
        <v>3294</v>
      </c>
      <c r="C1009" t="s">
        <v>2091</v>
      </c>
      <c r="D1009" t="s">
        <v>2092</v>
      </c>
      <c r="E1009" t="s">
        <v>81</v>
      </c>
      <c r="F1009">
        <v>0</v>
      </c>
      <c r="G1009">
        <v>238605.125</v>
      </c>
      <c r="H1009">
        <f t="shared" si="15"/>
        <v>0</v>
      </c>
    </row>
    <row r="1010" spans="1:8">
      <c r="A1010" t="s">
        <v>78</v>
      </c>
      <c r="B1010" t="s">
        <v>3294</v>
      </c>
      <c r="C1010" t="s">
        <v>2093</v>
      </c>
      <c r="D1010" t="s">
        <v>2094</v>
      </c>
      <c r="E1010" t="s">
        <v>81</v>
      </c>
      <c r="F1010">
        <v>104</v>
      </c>
      <c r="G1010">
        <v>238605.125</v>
      </c>
      <c r="H1010">
        <f t="shared" si="15"/>
        <v>24814933</v>
      </c>
    </row>
    <row r="1011" spans="1:8">
      <c r="A1011" t="s">
        <v>78</v>
      </c>
      <c r="B1011" t="s">
        <v>3294</v>
      </c>
      <c r="C1011" t="s">
        <v>2095</v>
      </c>
      <c r="D1011" t="s">
        <v>2096</v>
      </c>
      <c r="E1011" t="s">
        <v>81</v>
      </c>
      <c r="F1011">
        <v>0</v>
      </c>
      <c r="G1011">
        <v>238605.125</v>
      </c>
      <c r="H1011">
        <f t="shared" si="15"/>
        <v>0</v>
      </c>
    </row>
    <row r="1012" spans="1:8">
      <c r="A1012" t="s">
        <v>78</v>
      </c>
      <c r="B1012" t="s">
        <v>3294</v>
      </c>
      <c r="C1012" t="s">
        <v>2097</v>
      </c>
      <c r="D1012" t="s">
        <v>2098</v>
      </c>
      <c r="E1012" t="s">
        <v>81</v>
      </c>
      <c r="F1012">
        <v>0</v>
      </c>
      <c r="G1012">
        <v>238605.125</v>
      </c>
      <c r="H1012">
        <f t="shared" si="15"/>
        <v>0</v>
      </c>
    </row>
    <row r="1013" spans="1:8">
      <c r="A1013" t="s">
        <v>78</v>
      </c>
      <c r="B1013" t="s">
        <v>3294</v>
      </c>
      <c r="C1013" t="s">
        <v>2099</v>
      </c>
      <c r="D1013" t="s">
        <v>2100</v>
      </c>
      <c r="E1013" t="s">
        <v>81</v>
      </c>
      <c r="F1013">
        <v>180</v>
      </c>
      <c r="G1013">
        <v>238605.125</v>
      </c>
      <c r="H1013">
        <f t="shared" si="15"/>
        <v>42948922.5</v>
      </c>
    </row>
    <row r="1014" spans="1:8">
      <c r="A1014" t="s">
        <v>78</v>
      </c>
      <c r="B1014" t="s">
        <v>3294</v>
      </c>
      <c r="C1014" t="s">
        <v>2101</v>
      </c>
      <c r="D1014" t="s">
        <v>2102</v>
      </c>
      <c r="E1014" t="s">
        <v>81</v>
      </c>
      <c r="F1014">
        <v>370</v>
      </c>
      <c r="G1014">
        <v>238605.125</v>
      </c>
      <c r="H1014">
        <f t="shared" si="15"/>
        <v>88283896.25</v>
      </c>
    </row>
    <row r="1015" spans="1:8">
      <c r="A1015" t="s">
        <v>78</v>
      </c>
      <c r="B1015" t="s">
        <v>3294</v>
      </c>
      <c r="C1015" t="s">
        <v>2103</v>
      </c>
      <c r="D1015" t="s">
        <v>2104</v>
      </c>
      <c r="E1015" t="s">
        <v>81</v>
      </c>
      <c r="F1015">
        <v>250</v>
      </c>
      <c r="G1015">
        <v>238605.125</v>
      </c>
      <c r="H1015">
        <f t="shared" si="15"/>
        <v>59651281.25</v>
      </c>
    </row>
    <row r="1016" spans="1:8">
      <c r="A1016" t="s">
        <v>78</v>
      </c>
      <c r="B1016" t="s">
        <v>3294</v>
      </c>
      <c r="C1016" t="s">
        <v>2105</v>
      </c>
      <c r="D1016" t="s">
        <v>2106</v>
      </c>
      <c r="E1016" t="s">
        <v>81</v>
      </c>
      <c r="F1016">
        <v>110</v>
      </c>
      <c r="G1016">
        <v>238605.125</v>
      </c>
      <c r="H1016">
        <f t="shared" si="15"/>
        <v>26246563.75</v>
      </c>
    </row>
    <row r="1017" spans="1:8">
      <c r="A1017" t="s">
        <v>76</v>
      </c>
      <c r="B1017" t="s">
        <v>3295</v>
      </c>
      <c r="C1017" t="s">
        <v>2107</v>
      </c>
      <c r="D1017" t="s">
        <v>2108</v>
      </c>
      <c r="E1017" t="s">
        <v>81</v>
      </c>
      <c r="F1017">
        <v>2346</v>
      </c>
      <c r="G1017">
        <v>419256.4736842105</v>
      </c>
      <c r="H1017">
        <f t="shared" si="15"/>
        <v>983575687.26315784</v>
      </c>
    </row>
    <row r="1018" spans="1:8">
      <c r="A1018" t="s">
        <v>76</v>
      </c>
      <c r="B1018" t="s">
        <v>3295</v>
      </c>
      <c r="C1018" t="s">
        <v>2109</v>
      </c>
      <c r="D1018" t="s">
        <v>2110</v>
      </c>
      <c r="E1018" t="s">
        <v>81</v>
      </c>
      <c r="F1018">
        <v>255</v>
      </c>
      <c r="G1018">
        <v>419256.4736842105</v>
      </c>
      <c r="H1018">
        <f t="shared" si="15"/>
        <v>106910400.78947368</v>
      </c>
    </row>
    <row r="1019" spans="1:8">
      <c r="A1019" t="s">
        <v>76</v>
      </c>
      <c r="B1019" t="s">
        <v>3295</v>
      </c>
      <c r="C1019" t="s">
        <v>2111</v>
      </c>
      <c r="D1019" t="s">
        <v>2112</v>
      </c>
      <c r="E1019" t="s">
        <v>81</v>
      </c>
      <c r="F1019">
        <v>16</v>
      </c>
      <c r="G1019">
        <v>419256.4736842105</v>
      </c>
      <c r="H1019">
        <f t="shared" si="15"/>
        <v>6708103.5789473681</v>
      </c>
    </row>
    <row r="1020" spans="1:8">
      <c r="A1020" t="s">
        <v>76</v>
      </c>
      <c r="B1020" t="s">
        <v>3295</v>
      </c>
      <c r="C1020" t="s">
        <v>2113</v>
      </c>
      <c r="D1020" t="s">
        <v>2114</v>
      </c>
      <c r="E1020" t="s">
        <v>81</v>
      </c>
      <c r="F1020">
        <v>1165</v>
      </c>
      <c r="G1020">
        <v>419256.4736842105</v>
      </c>
      <c r="H1020">
        <f t="shared" si="15"/>
        <v>488433791.84210521</v>
      </c>
    </row>
    <row r="1021" spans="1:8">
      <c r="A1021" t="s">
        <v>76</v>
      </c>
      <c r="B1021" t="s">
        <v>3295</v>
      </c>
      <c r="C1021" t="s">
        <v>2115</v>
      </c>
      <c r="D1021" t="s">
        <v>2116</v>
      </c>
      <c r="E1021" t="s">
        <v>81</v>
      </c>
      <c r="F1021">
        <v>0</v>
      </c>
      <c r="G1021">
        <v>419256.4736842105</v>
      </c>
      <c r="H1021">
        <f t="shared" si="15"/>
        <v>0</v>
      </c>
    </row>
    <row r="1022" spans="1:8">
      <c r="A1022" t="s">
        <v>76</v>
      </c>
      <c r="B1022" t="s">
        <v>3295</v>
      </c>
      <c r="C1022" t="s">
        <v>2117</v>
      </c>
      <c r="D1022" t="s">
        <v>2118</v>
      </c>
      <c r="E1022" t="s">
        <v>81</v>
      </c>
      <c r="F1022">
        <v>8</v>
      </c>
      <c r="G1022">
        <v>419256.4736842105</v>
      </c>
      <c r="H1022">
        <f t="shared" si="15"/>
        <v>3354051.789473684</v>
      </c>
    </row>
    <row r="1023" spans="1:8">
      <c r="A1023" t="s">
        <v>76</v>
      </c>
      <c r="B1023" t="s">
        <v>3295</v>
      </c>
      <c r="C1023" t="s">
        <v>2119</v>
      </c>
      <c r="D1023" t="s">
        <v>2120</v>
      </c>
      <c r="E1023" t="s">
        <v>81</v>
      </c>
      <c r="F1023">
        <v>4</v>
      </c>
      <c r="G1023">
        <v>419256.4736842105</v>
      </c>
      <c r="H1023">
        <f t="shared" si="15"/>
        <v>1677025.894736842</v>
      </c>
    </row>
    <row r="1024" spans="1:8">
      <c r="A1024" t="s">
        <v>76</v>
      </c>
      <c r="B1024" t="s">
        <v>3295</v>
      </c>
      <c r="C1024" t="s">
        <v>2121</v>
      </c>
      <c r="D1024" t="s">
        <v>2122</v>
      </c>
      <c r="E1024" t="s">
        <v>81</v>
      </c>
      <c r="F1024">
        <v>32</v>
      </c>
      <c r="G1024">
        <v>419256.4736842105</v>
      </c>
      <c r="H1024">
        <f t="shared" si="15"/>
        <v>13416207.157894736</v>
      </c>
    </row>
    <row r="1025" spans="1:8">
      <c r="A1025" t="s">
        <v>76</v>
      </c>
      <c r="B1025" t="s">
        <v>3295</v>
      </c>
      <c r="C1025" t="s">
        <v>2123</v>
      </c>
      <c r="D1025" t="s">
        <v>2124</v>
      </c>
      <c r="E1025" t="s">
        <v>81</v>
      </c>
      <c r="F1025">
        <v>6</v>
      </c>
      <c r="G1025">
        <v>419256.4736842105</v>
      </c>
      <c r="H1025">
        <f t="shared" si="15"/>
        <v>2515538.8421052629</v>
      </c>
    </row>
    <row r="1026" spans="1:8">
      <c r="A1026" t="s">
        <v>76</v>
      </c>
      <c r="B1026" t="s">
        <v>3295</v>
      </c>
      <c r="C1026" t="s">
        <v>2125</v>
      </c>
      <c r="D1026" t="s">
        <v>2126</v>
      </c>
      <c r="E1026" t="s">
        <v>81</v>
      </c>
      <c r="F1026">
        <v>35</v>
      </c>
      <c r="G1026">
        <v>419256.4736842105</v>
      </c>
      <c r="H1026">
        <f t="shared" si="15"/>
        <v>14673976.578947367</v>
      </c>
    </row>
    <row r="1027" spans="1:8">
      <c r="A1027" t="s">
        <v>76</v>
      </c>
      <c r="B1027" t="s">
        <v>3295</v>
      </c>
      <c r="C1027" t="s">
        <v>2127</v>
      </c>
      <c r="D1027" t="s">
        <v>2128</v>
      </c>
      <c r="E1027" t="s">
        <v>81</v>
      </c>
      <c r="F1027">
        <v>69</v>
      </c>
      <c r="G1027">
        <v>419256.4736842105</v>
      </c>
      <c r="H1027">
        <f t="shared" ref="H1027:H1090" si="16">G1027*F1027</f>
        <v>28928696.684210524</v>
      </c>
    </row>
    <row r="1028" spans="1:8">
      <c r="A1028" t="s">
        <v>76</v>
      </c>
      <c r="B1028" t="s">
        <v>3295</v>
      </c>
      <c r="C1028" t="s">
        <v>2129</v>
      </c>
      <c r="D1028" t="s">
        <v>2130</v>
      </c>
      <c r="E1028" t="s">
        <v>81</v>
      </c>
      <c r="F1028">
        <v>76</v>
      </c>
      <c r="G1028">
        <v>419256.4736842105</v>
      </c>
      <c r="H1028">
        <f t="shared" si="16"/>
        <v>31863492</v>
      </c>
    </row>
    <row r="1029" spans="1:8">
      <c r="A1029" t="s">
        <v>76</v>
      </c>
      <c r="B1029" t="s">
        <v>3295</v>
      </c>
      <c r="C1029" t="s">
        <v>2131</v>
      </c>
      <c r="D1029" t="s">
        <v>2132</v>
      </c>
      <c r="E1029" t="s">
        <v>81</v>
      </c>
      <c r="F1029">
        <v>17</v>
      </c>
      <c r="G1029">
        <v>419256.4736842105</v>
      </c>
      <c r="H1029">
        <f t="shared" si="16"/>
        <v>7127360.0526315784</v>
      </c>
    </row>
    <row r="1030" spans="1:8">
      <c r="A1030" t="s">
        <v>76</v>
      </c>
      <c r="B1030" t="s">
        <v>3295</v>
      </c>
      <c r="C1030" t="s">
        <v>2133</v>
      </c>
      <c r="D1030" t="s">
        <v>2134</v>
      </c>
      <c r="E1030" t="s">
        <v>81</v>
      </c>
      <c r="F1030">
        <v>26</v>
      </c>
      <c r="G1030">
        <v>419256.4736842105</v>
      </c>
      <c r="H1030">
        <f t="shared" si="16"/>
        <v>10900668.315789472</v>
      </c>
    </row>
    <row r="1031" spans="1:8">
      <c r="A1031" t="s">
        <v>76</v>
      </c>
      <c r="B1031" t="s">
        <v>3295</v>
      </c>
      <c r="C1031" t="s">
        <v>2135</v>
      </c>
      <c r="D1031" t="s">
        <v>2136</v>
      </c>
      <c r="E1031" t="s">
        <v>81</v>
      </c>
      <c r="F1031">
        <v>3</v>
      </c>
      <c r="G1031">
        <v>419256.4736842105</v>
      </c>
      <c r="H1031">
        <f t="shared" si="16"/>
        <v>1257769.4210526315</v>
      </c>
    </row>
    <row r="1032" spans="1:8">
      <c r="A1032" t="s">
        <v>76</v>
      </c>
      <c r="B1032" t="s">
        <v>3295</v>
      </c>
      <c r="C1032" t="s">
        <v>2137</v>
      </c>
      <c r="D1032" t="s">
        <v>2138</v>
      </c>
      <c r="E1032" t="s">
        <v>81</v>
      </c>
      <c r="F1032">
        <v>564</v>
      </c>
      <c r="G1032">
        <v>419256.4736842105</v>
      </c>
      <c r="H1032">
        <f t="shared" si="16"/>
        <v>236460651.15789473</v>
      </c>
    </row>
    <row r="1033" spans="1:8">
      <c r="A1033" t="s">
        <v>76</v>
      </c>
      <c r="B1033" t="s">
        <v>3295</v>
      </c>
      <c r="C1033" t="s">
        <v>2139</v>
      </c>
      <c r="D1033" t="s">
        <v>2140</v>
      </c>
      <c r="E1033" t="s">
        <v>81</v>
      </c>
      <c r="F1033">
        <v>203</v>
      </c>
      <c r="G1033">
        <v>419256.4736842105</v>
      </c>
      <c r="H1033">
        <f t="shared" si="16"/>
        <v>85109064.157894731</v>
      </c>
    </row>
    <row r="1034" spans="1:8">
      <c r="A1034" t="s">
        <v>76</v>
      </c>
      <c r="B1034" t="s">
        <v>3295</v>
      </c>
      <c r="C1034" t="s">
        <v>2141</v>
      </c>
      <c r="D1034" t="s">
        <v>2142</v>
      </c>
      <c r="E1034" t="s">
        <v>81</v>
      </c>
      <c r="F1034">
        <v>209</v>
      </c>
      <c r="G1034">
        <v>419256.4736842105</v>
      </c>
      <c r="H1034">
        <f t="shared" si="16"/>
        <v>87624603</v>
      </c>
    </row>
    <row r="1035" spans="1:8">
      <c r="A1035" t="s">
        <v>76</v>
      </c>
      <c r="B1035" t="s">
        <v>3295</v>
      </c>
      <c r="C1035" t="s">
        <v>2143</v>
      </c>
      <c r="D1035" t="s">
        <v>2144</v>
      </c>
      <c r="E1035" t="s">
        <v>81</v>
      </c>
      <c r="F1035">
        <v>0</v>
      </c>
      <c r="G1035">
        <v>419256.4736842105</v>
      </c>
      <c r="H1035">
        <f t="shared" si="16"/>
        <v>0</v>
      </c>
    </row>
    <row r="1036" spans="1:8">
      <c r="A1036" t="s">
        <v>76</v>
      </c>
      <c r="B1036" t="s">
        <v>3295</v>
      </c>
      <c r="C1036" t="s">
        <v>2145</v>
      </c>
      <c r="D1036" t="s">
        <v>2146</v>
      </c>
      <c r="E1036" t="s">
        <v>81</v>
      </c>
      <c r="F1036">
        <v>0</v>
      </c>
      <c r="G1036">
        <v>419256.4736842105</v>
      </c>
      <c r="H1036">
        <f t="shared" si="16"/>
        <v>0</v>
      </c>
    </row>
    <row r="1037" spans="1:8">
      <c r="A1037" t="s">
        <v>76</v>
      </c>
      <c r="B1037" t="s">
        <v>3295</v>
      </c>
      <c r="C1037" t="s">
        <v>2147</v>
      </c>
      <c r="D1037" t="s">
        <v>2148</v>
      </c>
      <c r="E1037" t="s">
        <v>81</v>
      </c>
      <c r="F1037">
        <v>1</v>
      </c>
      <c r="G1037">
        <v>419256.4736842105</v>
      </c>
      <c r="H1037">
        <f t="shared" si="16"/>
        <v>419256.4736842105</v>
      </c>
    </row>
    <row r="1038" spans="1:8">
      <c r="A1038" t="s">
        <v>76</v>
      </c>
      <c r="B1038" t="s">
        <v>3295</v>
      </c>
      <c r="C1038" t="s">
        <v>2149</v>
      </c>
      <c r="D1038" t="s">
        <v>2150</v>
      </c>
      <c r="E1038" t="s">
        <v>81</v>
      </c>
      <c r="F1038">
        <v>0</v>
      </c>
      <c r="G1038">
        <v>419256.4736842105</v>
      </c>
      <c r="H1038">
        <f t="shared" si="16"/>
        <v>0</v>
      </c>
    </row>
    <row r="1039" spans="1:8">
      <c r="A1039" t="s">
        <v>76</v>
      </c>
      <c r="B1039" t="s">
        <v>3295</v>
      </c>
      <c r="C1039" t="s">
        <v>2151</v>
      </c>
      <c r="D1039" t="s">
        <v>2152</v>
      </c>
      <c r="E1039" t="s">
        <v>81</v>
      </c>
      <c r="F1039">
        <v>6</v>
      </c>
      <c r="G1039">
        <v>419256.4736842105</v>
      </c>
      <c r="H1039">
        <f t="shared" si="16"/>
        <v>2515538.8421052629</v>
      </c>
    </row>
    <row r="1040" spans="1:8">
      <c r="A1040" t="s">
        <v>78</v>
      </c>
      <c r="B1040" t="s">
        <v>3296</v>
      </c>
      <c r="C1040" t="s">
        <v>2153</v>
      </c>
      <c r="D1040" t="s">
        <v>2154</v>
      </c>
      <c r="E1040" t="s">
        <v>81</v>
      </c>
      <c r="F1040">
        <v>0</v>
      </c>
      <c r="G1040">
        <v>536781</v>
      </c>
      <c r="H1040">
        <f t="shared" si="16"/>
        <v>0</v>
      </c>
    </row>
    <row r="1041" spans="1:8">
      <c r="A1041" t="s">
        <v>78</v>
      </c>
      <c r="B1041" t="s">
        <v>3296</v>
      </c>
      <c r="C1041" t="s">
        <v>2155</v>
      </c>
      <c r="D1041" t="s">
        <v>2156</v>
      </c>
      <c r="E1041" t="s">
        <v>81</v>
      </c>
      <c r="F1041">
        <v>0</v>
      </c>
      <c r="G1041">
        <v>536781</v>
      </c>
      <c r="H1041">
        <f t="shared" si="16"/>
        <v>0</v>
      </c>
    </row>
    <row r="1042" spans="1:8">
      <c r="A1042" t="s">
        <v>78</v>
      </c>
      <c r="B1042" t="s">
        <v>3296</v>
      </c>
      <c r="C1042" t="s">
        <v>2157</v>
      </c>
      <c r="D1042" t="s">
        <v>2158</v>
      </c>
      <c r="E1042" t="s">
        <v>81</v>
      </c>
      <c r="F1042">
        <v>9</v>
      </c>
      <c r="G1042">
        <v>536781</v>
      </c>
      <c r="H1042">
        <f t="shared" si="16"/>
        <v>4831029</v>
      </c>
    </row>
    <row r="1043" spans="1:8">
      <c r="A1043" t="s">
        <v>78</v>
      </c>
      <c r="B1043" t="s">
        <v>3296</v>
      </c>
      <c r="C1043" t="s">
        <v>2159</v>
      </c>
      <c r="D1043" t="s">
        <v>2160</v>
      </c>
      <c r="E1043" t="s">
        <v>81</v>
      </c>
      <c r="F1043">
        <v>15</v>
      </c>
      <c r="G1043">
        <v>536781</v>
      </c>
      <c r="H1043">
        <f t="shared" si="16"/>
        <v>8051715</v>
      </c>
    </row>
    <row r="1044" spans="1:8">
      <c r="A1044" t="s">
        <v>75</v>
      </c>
      <c r="B1044" t="s">
        <v>3297</v>
      </c>
      <c r="C1044" t="s">
        <v>2161</v>
      </c>
      <c r="D1044" t="s">
        <v>2162</v>
      </c>
      <c r="E1044" t="s">
        <v>81</v>
      </c>
      <c r="F1044">
        <v>0</v>
      </c>
      <c r="G1044">
        <v>0</v>
      </c>
      <c r="H1044">
        <f t="shared" si="16"/>
        <v>0</v>
      </c>
    </row>
    <row r="1045" spans="1:8">
      <c r="A1045" t="s">
        <v>75</v>
      </c>
      <c r="B1045" t="s">
        <v>3297</v>
      </c>
      <c r="C1045" t="s">
        <v>2163</v>
      </c>
      <c r="D1045" t="s">
        <v>2164</v>
      </c>
      <c r="E1045" t="s">
        <v>81</v>
      </c>
      <c r="F1045">
        <v>0</v>
      </c>
      <c r="G1045">
        <v>0</v>
      </c>
      <c r="H1045">
        <f t="shared" si="16"/>
        <v>0</v>
      </c>
    </row>
    <row r="1046" spans="1:8">
      <c r="A1046" t="s">
        <v>75</v>
      </c>
      <c r="B1046" t="s">
        <v>3297</v>
      </c>
      <c r="C1046" t="s">
        <v>2165</v>
      </c>
      <c r="D1046" t="s">
        <v>2166</v>
      </c>
      <c r="E1046" t="s">
        <v>81</v>
      </c>
      <c r="F1046">
        <v>0</v>
      </c>
      <c r="G1046">
        <v>0</v>
      </c>
      <c r="H1046">
        <f t="shared" si="16"/>
        <v>0</v>
      </c>
    </row>
    <row r="1047" spans="1:8">
      <c r="A1047" t="s">
        <v>78</v>
      </c>
      <c r="B1047" t="s">
        <v>3298</v>
      </c>
      <c r="C1047" t="s">
        <v>2167</v>
      </c>
      <c r="D1047" t="s">
        <v>2168</v>
      </c>
      <c r="E1047" t="s">
        <v>81</v>
      </c>
      <c r="F1047">
        <v>0</v>
      </c>
      <c r="G1047">
        <v>691280.42857142852</v>
      </c>
      <c r="H1047">
        <f t="shared" si="16"/>
        <v>0</v>
      </c>
    </row>
    <row r="1048" spans="1:8">
      <c r="A1048" t="s">
        <v>78</v>
      </c>
      <c r="B1048" t="s">
        <v>3298</v>
      </c>
      <c r="C1048" t="s">
        <v>2169</v>
      </c>
      <c r="D1048" t="s">
        <v>2170</v>
      </c>
      <c r="E1048" t="s">
        <v>81</v>
      </c>
      <c r="F1048">
        <v>8</v>
      </c>
      <c r="G1048">
        <v>691280.42857142852</v>
      </c>
      <c r="H1048">
        <f t="shared" si="16"/>
        <v>5530243.4285714282</v>
      </c>
    </row>
    <row r="1049" spans="1:8">
      <c r="A1049" t="s">
        <v>78</v>
      </c>
      <c r="B1049" t="s">
        <v>3298</v>
      </c>
      <c r="C1049" t="s">
        <v>2171</v>
      </c>
      <c r="D1049" t="s">
        <v>2172</v>
      </c>
      <c r="E1049" t="s">
        <v>81</v>
      </c>
      <c r="F1049">
        <v>11</v>
      </c>
      <c r="G1049">
        <v>691280.42857142852</v>
      </c>
      <c r="H1049">
        <f t="shared" si="16"/>
        <v>7604084.7142857136</v>
      </c>
    </row>
    <row r="1050" spans="1:8">
      <c r="A1050" t="s">
        <v>78</v>
      </c>
      <c r="B1050" t="s">
        <v>3298</v>
      </c>
      <c r="C1050" t="s">
        <v>2173</v>
      </c>
      <c r="D1050" t="s">
        <v>2174</v>
      </c>
      <c r="E1050" t="s">
        <v>81</v>
      </c>
      <c r="F1050">
        <v>34</v>
      </c>
      <c r="G1050">
        <v>691280.42857142852</v>
      </c>
      <c r="H1050">
        <f t="shared" si="16"/>
        <v>23503534.571428571</v>
      </c>
    </row>
    <row r="1051" spans="1:8">
      <c r="A1051" t="s">
        <v>78</v>
      </c>
      <c r="B1051" t="s">
        <v>3298</v>
      </c>
      <c r="C1051" t="s">
        <v>2175</v>
      </c>
      <c r="D1051" t="s">
        <v>2176</v>
      </c>
      <c r="E1051" t="s">
        <v>81</v>
      </c>
      <c r="F1051">
        <v>0</v>
      </c>
      <c r="G1051">
        <v>691280.42857142852</v>
      </c>
      <c r="H1051">
        <f t="shared" si="16"/>
        <v>0</v>
      </c>
    </row>
    <row r="1052" spans="1:8">
      <c r="A1052" t="s">
        <v>78</v>
      </c>
      <c r="B1052" t="s">
        <v>3298</v>
      </c>
      <c r="C1052" t="s">
        <v>2177</v>
      </c>
      <c r="D1052" t="s">
        <v>2178</v>
      </c>
      <c r="E1052" t="s">
        <v>81</v>
      </c>
      <c r="F1052">
        <v>0</v>
      </c>
      <c r="G1052">
        <v>691280.42857142852</v>
      </c>
      <c r="H1052">
        <f t="shared" si="16"/>
        <v>0</v>
      </c>
    </row>
    <row r="1053" spans="1:8">
      <c r="A1053" t="s">
        <v>78</v>
      </c>
      <c r="B1053" t="s">
        <v>3298</v>
      </c>
      <c r="C1053" t="s">
        <v>2179</v>
      </c>
      <c r="D1053" t="s">
        <v>2180</v>
      </c>
      <c r="E1053" t="s">
        <v>81</v>
      </c>
      <c r="F1053">
        <v>7</v>
      </c>
      <c r="G1053">
        <v>691280.42857142852</v>
      </c>
      <c r="H1053">
        <f t="shared" si="16"/>
        <v>4838963</v>
      </c>
    </row>
    <row r="1054" spans="1:8">
      <c r="A1054" t="s">
        <v>78</v>
      </c>
      <c r="B1054" t="s">
        <v>3298</v>
      </c>
      <c r="C1054" t="s">
        <v>2181</v>
      </c>
      <c r="D1054" t="s">
        <v>2182</v>
      </c>
      <c r="E1054" t="s">
        <v>81</v>
      </c>
      <c r="F1054">
        <v>2</v>
      </c>
      <c r="G1054">
        <v>691280.42857142852</v>
      </c>
      <c r="H1054">
        <f t="shared" si="16"/>
        <v>1382560.857142857</v>
      </c>
    </row>
    <row r="1055" spans="1:8">
      <c r="A1055" t="s">
        <v>78</v>
      </c>
      <c r="B1055" t="s">
        <v>3299</v>
      </c>
      <c r="C1055" t="s">
        <v>2183</v>
      </c>
      <c r="D1055" t="s">
        <v>2184</v>
      </c>
      <c r="E1055" t="s">
        <v>81</v>
      </c>
      <c r="F1055">
        <v>3</v>
      </c>
      <c r="G1055">
        <v>337208.25</v>
      </c>
      <c r="H1055">
        <f t="shared" si="16"/>
        <v>1011624.75</v>
      </c>
    </row>
    <row r="1056" spans="1:8">
      <c r="A1056" t="s">
        <v>78</v>
      </c>
      <c r="B1056" t="s">
        <v>3299</v>
      </c>
      <c r="C1056" t="s">
        <v>2185</v>
      </c>
      <c r="D1056" t="s">
        <v>2186</v>
      </c>
      <c r="E1056" t="s">
        <v>81</v>
      </c>
      <c r="F1056">
        <v>33</v>
      </c>
      <c r="G1056">
        <v>337208.25</v>
      </c>
      <c r="H1056">
        <f t="shared" si="16"/>
        <v>11127872.25</v>
      </c>
    </row>
    <row r="1057" spans="1:8">
      <c r="A1057" t="s">
        <v>78</v>
      </c>
      <c r="B1057" t="s">
        <v>3299</v>
      </c>
      <c r="C1057" t="s">
        <v>2187</v>
      </c>
      <c r="D1057" t="s">
        <v>2188</v>
      </c>
      <c r="E1057" t="s">
        <v>81</v>
      </c>
      <c r="F1057">
        <v>20</v>
      </c>
      <c r="G1057">
        <v>337208.25</v>
      </c>
      <c r="H1057">
        <f t="shared" si="16"/>
        <v>6744165</v>
      </c>
    </row>
    <row r="1058" spans="1:8">
      <c r="A1058" t="s">
        <v>78</v>
      </c>
      <c r="B1058" t="s">
        <v>3299</v>
      </c>
      <c r="C1058" t="s">
        <v>2189</v>
      </c>
      <c r="D1058" t="s">
        <v>2190</v>
      </c>
      <c r="E1058" t="s">
        <v>81</v>
      </c>
      <c r="F1058">
        <v>0</v>
      </c>
      <c r="G1058">
        <v>337208.25</v>
      </c>
      <c r="H1058">
        <f t="shared" si="16"/>
        <v>0</v>
      </c>
    </row>
    <row r="1059" spans="1:8">
      <c r="A1059" t="s">
        <v>78</v>
      </c>
      <c r="B1059" t="s">
        <v>3299</v>
      </c>
      <c r="C1059" t="s">
        <v>2191</v>
      </c>
      <c r="D1059" t="s">
        <v>2192</v>
      </c>
      <c r="E1059" t="s">
        <v>81</v>
      </c>
      <c r="F1059">
        <v>105</v>
      </c>
      <c r="G1059">
        <v>337208.25</v>
      </c>
      <c r="H1059">
        <f t="shared" si="16"/>
        <v>35406866.25</v>
      </c>
    </row>
    <row r="1060" spans="1:8">
      <c r="A1060" t="s">
        <v>78</v>
      </c>
      <c r="B1060" t="s">
        <v>3299</v>
      </c>
      <c r="C1060" t="s">
        <v>2193</v>
      </c>
      <c r="D1060" t="s">
        <v>2194</v>
      </c>
      <c r="E1060" t="s">
        <v>81</v>
      </c>
      <c r="F1060">
        <v>0</v>
      </c>
      <c r="G1060">
        <v>337208.25</v>
      </c>
      <c r="H1060">
        <f t="shared" si="16"/>
        <v>0</v>
      </c>
    </row>
    <row r="1061" spans="1:8">
      <c r="A1061" t="s">
        <v>3257</v>
      </c>
      <c r="B1061" t="s">
        <v>3300</v>
      </c>
      <c r="C1061" t="s">
        <v>2195</v>
      </c>
      <c r="D1061" t="s">
        <v>2196</v>
      </c>
      <c r="E1061" t="s">
        <v>81</v>
      </c>
      <c r="F1061">
        <v>0</v>
      </c>
      <c r="G1061">
        <v>5762499.25</v>
      </c>
      <c r="H1061">
        <f t="shared" si="16"/>
        <v>0</v>
      </c>
    </row>
    <row r="1062" spans="1:8">
      <c r="A1062" t="s">
        <v>3257</v>
      </c>
      <c r="B1062" t="s">
        <v>3300</v>
      </c>
      <c r="C1062" t="s">
        <v>2197</v>
      </c>
      <c r="D1062" t="s">
        <v>2198</v>
      </c>
      <c r="E1062" t="s">
        <v>81</v>
      </c>
      <c r="F1062">
        <v>0</v>
      </c>
      <c r="G1062">
        <v>5762499.25</v>
      </c>
      <c r="H1062">
        <f t="shared" si="16"/>
        <v>0</v>
      </c>
    </row>
    <row r="1063" spans="1:8">
      <c r="A1063" t="s">
        <v>3257</v>
      </c>
      <c r="B1063" t="s">
        <v>3300</v>
      </c>
      <c r="C1063" t="s">
        <v>2199</v>
      </c>
      <c r="D1063" t="s">
        <v>2200</v>
      </c>
      <c r="E1063" t="s">
        <v>81</v>
      </c>
      <c r="F1063">
        <v>0</v>
      </c>
      <c r="G1063">
        <v>5762499.25</v>
      </c>
      <c r="H1063">
        <f t="shared" si="16"/>
        <v>0</v>
      </c>
    </row>
    <row r="1064" spans="1:8">
      <c r="A1064" t="s">
        <v>3257</v>
      </c>
      <c r="B1064" t="s">
        <v>3300</v>
      </c>
      <c r="C1064" t="s">
        <v>2201</v>
      </c>
      <c r="D1064" t="s">
        <v>2202</v>
      </c>
      <c r="E1064" t="s">
        <v>81</v>
      </c>
      <c r="F1064">
        <v>0</v>
      </c>
      <c r="G1064">
        <v>5762499.25</v>
      </c>
      <c r="H1064">
        <f t="shared" si="16"/>
        <v>0</v>
      </c>
    </row>
    <row r="1065" spans="1:8">
      <c r="A1065" t="s">
        <v>3257</v>
      </c>
      <c r="B1065" t="s">
        <v>3300</v>
      </c>
      <c r="C1065" t="s">
        <v>2203</v>
      </c>
      <c r="D1065" t="s">
        <v>2204</v>
      </c>
      <c r="E1065" t="s">
        <v>81</v>
      </c>
      <c r="F1065">
        <v>0</v>
      </c>
      <c r="G1065">
        <v>5762499.25</v>
      </c>
      <c r="H1065">
        <f t="shared" si="16"/>
        <v>0</v>
      </c>
    </row>
    <row r="1066" spans="1:8">
      <c r="A1066" t="s">
        <v>3257</v>
      </c>
      <c r="B1066" t="s">
        <v>3300</v>
      </c>
      <c r="C1066" t="s">
        <v>2205</v>
      </c>
      <c r="D1066" t="s">
        <v>2206</v>
      </c>
      <c r="E1066" t="s">
        <v>81</v>
      </c>
      <c r="F1066">
        <v>0</v>
      </c>
      <c r="G1066">
        <v>5762499.25</v>
      </c>
      <c r="H1066">
        <f t="shared" si="16"/>
        <v>0</v>
      </c>
    </row>
    <row r="1067" spans="1:8">
      <c r="A1067" t="s">
        <v>3257</v>
      </c>
      <c r="B1067" t="s">
        <v>3300</v>
      </c>
      <c r="C1067" t="s">
        <v>2207</v>
      </c>
      <c r="D1067" t="s">
        <v>2208</v>
      </c>
      <c r="E1067" t="s">
        <v>81</v>
      </c>
      <c r="F1067">
        <v>0</v>
      </c>
      <c r="G1067">
        <v>5762499.25</v>
      </c>
      <c r="H1067">
        <f t="shared" si="16"/>
        <v>0</v>
      </c>
    </row>
    <row r="1068" spans="1:8">
      <c r="A1068" t="s">
        <v>3257</v>
      </c>
      <c r="B1068" t="s">
        <v>3300</v>
      </c>
      <c r="C1068" t="s">
        <v>2209</v>
      </c>
      <c r="D1068" t="s">
        <v>2210</v>
      </c>
      <c r="E1068" t="s">
        <v>81</v>
      </c>
      <c r="F1068">
        <v>0</v>
      </c>
      <c r="G1068">
        <v>5762499.25</v>
      </c>
      <c r="H1068">
        <f t="shared" si="16"/>
        <v>0</v>
      </c>
    </row>
    <row r="1069" spans="1:8">
      <c r="A1069" t="s">
        <v>3257</v>
      </c>
      <c r="B1069" t="s">
        <v>3300</v>
      </c>
      <c r="C1069" t="s">
        <v>2211</v>
      </c>
      <c r="D1069" t="s">
        <v>2212</v>
      </c>
      <c r="E1069" t="s">
        <v>81</v>
      </c>
      <c r="F1069">
        <v>0</v>
      </c>
      <c r="G1069">
        <v>5762499.25</v>
      </c>
      <c r="H1069">
        <f t="shared" si="16"/>
        <v>0</v>
      </c>
    </row>
    <row r="1070" spans="1:8">
      <c r="A1070" t="s">
        <v>3257</v>
      </c>
      <c r="B1070" t="s">
        <v>3300</v>
      </c>
      <c r="C1070" t="s">
        <v>2213</v>
      </c>
      <c r="D1070" t="s">
        <v>2214</v>
      </c>
      <c r="E1070" t="s">
        <v>81</v>
      </c>
      <c r="F1070">
        <v>1</v>
      </c>
      <c r="G1070">
        <v>5762499.25</v>
      </c>
      <c r="H1070">
        <f t="shared" si="16"/>
        <v>5762499.25</v>
      </c>
    </row>
    <row r="1071" spans="1:8">
      <c r="A1071" t="s">
        <v>3257</v>
      </c>
      <c r="B1071" t="s">
        <v>3300</v>
      </c>
      <c r="C1071" t="s">
        <v>2215</v>
      </c>
      <c r="D1071" t="s">
        <v>2216</v>
      </c>
      <c r="E1071" t="s">
        <v>81</v>
      </c>
      <c r="F1071">
        <v>0</v>
      </c>
      <c r="G1071">
        <v>5762499.25</v>
      </c>
      <c r="H1071">
        <f t="shared" si="16"/>
        <v>0</v>
      </c>
    </row>
    <row r="1072" spans="1:8">
      <c r="A1072" t="s">
        <v>3257</v>
      </c>
      <c r="B1072" t="s">
        <v>3300</v>
      </c>
      <c r="C1072" t="s">
        <v>2217</v>
      </c>
      <c r="D1072" t="s">
        <v>2218</v>
      </c>
      <c r="E1072" t="s">
        <v>81</v>
      </c>
      <c r="F1072">
        <v>0</v>
      </c>
      <c r="G1072">
        <v>5762499.25</v>
      </c>
      <c r="H1072">
        <f t="shared" si="16"/>
        <v>0</v>
      </c>
    </row>
    <row r="1073" spans="1:8">
      <c r="A1073" t="s">
        <v>3257</v>
      </c>
      <c r="B1073" t="s">
        <v>3300</v>
      </c>
      <c r="C1073" t="s">
        <v>2219</v>
      </c>
      <c r="D1073" t="s">
        <v>2220</v>
      </c>
      <c r="E1073" t="s">
        <v>81</v>
      </c>
      <c r="F1073">
        <v>0</v>
      </c>
      <c r="G1073">
        <v>5762499.25</v>
      </c>
      <c r="H1073">
        <f t="shared" si="16"/>
        <v>0</v>
      </c>
    </row>
    <row r="1074" spans="1:8">
      <c r="A1074" t="s">
        <v>3257</v>
      </c>
      <c r="B1074" t="s">
        <v>3300</v>
      </c>
      <c r="C1074" t="s">
        <v>2221</v>
      </c>
      <c r="D1074" t="s">
        <v>2222</v>
      </c>
      <c r="E1074" t="s">
        <v>81</v>
      </c>
      <c r="F1074">
        <v>0</v>
      </c>
      <c r="G1074">
        <v>5762499.25</v>
      </c>
      <c r="H1074">
        <f t="shared" si="16"/>
        <v>0</v>
      </c>
    </row>
    <row r="1075" spans="1:8">
      <c r="A1075" t="s">
        <v>3257</v>
      </c>
      <c r="B1075" t="s">
        <v>3300</v>
      </c>
      <c r="C1075" t="s">
        <v>2223</v>
      </c>
      <c r="D1075" t="s">
        <v>2224</v>
      </c>
      <c r="E1075" t="s">
        <v>81</v>
      </c>
      <c r="F1075">
        <v>0</v>
      </c>
      <c r="G1075">
        <v>5762499.25</v>
      </c>
      <c r="H1075">
        <f t="shared" si="16"/>
        <v>0</v>
      </c>
    </row>
    <row r="1076" spans="1:8">
      <c r="A1076" t="s">
        <v>3257</v>
      </c>
      <c r="B1076" t="s">
        <v>3300</v>
      </c>
      <c r="C1076" t="s">
        <v>2225</v>
      </c>
      <c r="D1076" t="s">
        <v>2226</v>
      </c>
      <c r="E1076" t="s">
        <v>81</v>
      </c>
      <c r="F1076">
        <v>0</v>
      </c>
      <c r="G1076">
        <v>5762499.25</v>
      </c>
      <c r="H1076">
        <f t="shared" si="16"/>
        <v>0</v>
      </c>
    </row>
    <row r="1077" spans="1:8">
      <c r="A1077" t="s">
        <v>3257</v>
      </c>
      <c r="B1077" t="s">
        <v>3300</v>
      </c>
      <c r="C1077" t="s">
        <v>2227</v>
      </c>
      <c r="D1077" t="s">
        <v>2228</v>
      </c>
      <c r="E1077" t="s">
        <v>81</v>
      </c>
      <c r="F1077">
        <v>0</v>
      </c>
      <c r="G1077">
        <v>5762499.25</v>
      </c>
      <c r="H1077">
        <f t="shared" si="16"/>
        <v>0</v>
      </c>
    </row>
    <row r="1078" spans="1:8">
      <c r="A1078" t="s">
        <v>3257</v>
      </c>
      <c r="B1078" t="s">
        <v>3300</v>
      </c>
      <c r="C1078" t="s">
        <v>2229</v>
      </c>
      <c r="D1078" t="s">
        <v>2230</v>
      </c>
      <c r="E1078" t="s">
        <v>81</v>
      </c>
      <c r="F1078">
        <v>1</v>
      </c>
      <c r="G1078">
        <v>5762499.25</v>
      </c>
      <c r="H1078">
        <f t="shared" si="16"/>
        <v>5762499.25</v>
      </c>
    </row>
    <row r="1079" spans="1:8">
      <c r="A1079" t="s">
        <v>3257</v>
      </c>
      <c r="B1079" t="s">
        <v>3300</v>
      </c>
      <c r="C1079" t="s">
        <v>2231</v>
      </c>
      <c r="D1079" t="s">
        <v>2232</v>
      </c>
      <c r="E1079" t="s">
        <v>81</v>
      </c>
      <c r="F1079">
        <v>0</v>
      </c>
      <c r="G1079">
        <v>5762499.25</v>
      </c>
      <c r="H1079">
        <f t="shared" si="16"/>
        <v>0</v>
      </c>
    </row>
    <row r="1080" spans="1:8">
      <c r="A1080" t="s">
        <v>69</v>
      </c>
      <c r="B1080" t="s">
        <v>3301</v>
      </c>
      <c r="C1080" t="s">
        <v>2233</v>
      </c>
      <c r="D1080" t="s">
        <v>1009</v>
      </c>
      <c r="E1080" t="s">
        <v>81</v>
      </c>
      <c r="F1080">
        <v>1</v>
      </c>
      <c r="G1080">
        <v>593345</v>
      </c>
      <c r="H1080">
        <f t="shared" si="16"/>
        <v>593345</v>
      </c>
    </row>
    <row r="1081" spans="1:8">
      <c r="A1081" t="s">
        <v>77</v>
      </c>
      <c r="B1081" t="s">
        <v>3302</v>
      </c>
      <c r="C1081" t="s">
        <v>2234</v>
      </c>
      <c r="D1081" t="s">
        <v>2235</v>
      </c>
      <c r="E1081" t="s">
        <v>81</v>
      </c>
      <c r="F1081">
        <v>0</v>
      </c>
      <c r="G1081">
        <v>1556781.8333333333</v>
      </c>
      <c r="H1081">
        <f t="shared" si="16"/>
        <v>0</v>
      </c>
    </row>
    <row r="1082" spans="1:8">
      <c r="A1082" t="s">
        <v>77</v>
      </c>
      <c r="B1082" t="s">
        <v>3302</v>
      </c>
      <c r="C1082" t="s">
        <v>2236</v>
      </c>
      <c r="D1082" t="s">
        <v>2237</v>
      </c>
      <c r="E1082" t="s">
        <v>81</v>
      </c>
      <c r="F1082">
        <v>10</v>
      </c>
      <c r="G1082">
        <v>1556781.8333333333</v>
      </c>
      <c r="H1082">
        <f t="shared" si="16"/>
        <v>15567818.333333332</v>
      </c>
    </row>
    <row r="1083" spans="1:8">
      <c r="A1083" t="s">
        <v>77</v>
      </c>
      <c r="B1083" t="s">
        <v>3302</v>
      </c>
      <c r="C1083" t="s">
        <v>2238</v>
      </c>
      <c r="D1083" t="s">
        <v>2239</v>
      </c>
      <c r="E1083" t="s">
        <v>81</v>
      </c>
      <c r="F1083">
        <v>0</v>
      </c>
      <c r="G1083">
        <v>1556781.8333333333</v>
      </c>
      <c r="H1083">
        <f t="shared" si="16"/>
        <v>0</v>
      </c>
    </row>
    <row r="1084" spans="1:8">
      <c r="A1084" t="s">
        <v>77</v>
      </c>
      <c r="B1084" t="s">
        <v>3302</v>
      </c>
      <c r="C1084" t="s">
        <v>2240</v>
      </c>
      <c r="D1084" t="s">
        <v>2241</v>
      </c>
      <c r="E1084" t="s">
        <v>81</v>
      </c>
      <c r="F1084">
        <v>15</v>
      </c>
      <c r="G1084">
        <v>1556781.8333333333</v>
      </c>
      <c r="H1084">
        <f t="shared" si="16"/>
        <v>23351727.5</v>
      </c>
    </row>
    <row r="1085" spans="1:8">
      <c r="A1085" t="s">
        <v>77</v>
      </c>
      <c r="B1085" t="s">
        <v>3302</v>
      </c>
      <c r="C1085" t="s">
        <v>2242</v>
      </c>
      <c r="D1085" t="s">
        <v>2235</v>
      </c>
      <c r="E1085" t="s">
        <v>81</v>
      </c>
      <c r="F1085">
        <v>18</v>
      </c>
      <c r="G1085">
        <v>1556781.8333333333</v>
      </c>
      <c r="H1085">
        <f t="shared" si="16"/>
        <v>28022073</v>
      </c>
    </row>
    <row r="1086" spans="1:8">
      <c r="A1086" t="s">
        <v>77</v>
      </c>
      <c r="B1086" t="s">
        <v>3302</v>
      </c>
      <c r="C1086" t="s">
        <v>2243</v>
      </c>
      <c r="D1086" t="s">
        <v>2237</v>
      </c>
      <c r="E1086" t="s">
        <v>81</v>
      </c>
      <c r="F1086">
        <v>59</v>
      </c>
      <c r="G1086">
        <v>1556781.8333333333</v>
      </c>
      <c r="H1086">
        <f t="shared" si="16"/>
        <v>91850128.166666657</v>
      </c>
    </row>
    <row r="1087" spans="1:8">
      <c r="A1087" t="s">
        <v>77</v>
      </c>
      <c r="B1087" t="s">
        <v>3302</v>
      </c>
      <c r="C1087" t="s">
        <v>2244</v>
      </c>
      <c r="D1087" t="s">
        <v>2239</v>
      </c>
      <c r="E1087" t="s">
        <v>81</v>
      </c>
      <c r="F1087">
        <v>2</v>
      </c>
      <c r="G1087">
        <v>1556781.8333333333</v>
      </c>
      <c r="H1087">
        <f t="shared" si="16"/>
        <v>3113563.6666666665</v>
      </c>
    </row>
    <row r="1088" spans="1:8">
      <c r="A1088" t="s">
        <v>77</v>
      </c>
      <c r="B1088" t="s">
        <v>3302</v>
      </c>
      <c r="C1088" t="s">
        <v>2245</v>
      </c>
      <c r="D1088" t="s">
        <v>2241</v>
      </c>
      <c r="E1088" t="s">
        <v>81</v>
      </c>
      <c r="F1088">
        <v>27</v>
      </c>
      <c r="G1088">
        <v>1556781.8333333333</v>
      </c>
      <c r="H1088">
        <f t="shared" si="16"/>
        <v>42033109.5</v>
      </c>
    </row>
    <row r="1089" spans="1:8">
      <c r="A1089" t="s">
        <v>77</v>
      </c>
      <c r="B1089" t="s">
        <v>3302</v>
      </c>
      <c r="C1089" t="s">
        <v>2246</v>
      </c>
      <c r="D1089" t="s">
        <v>2247</v>
      </c>
      <c r="E1089" t="s">
        <v>81</v>
      </c>
      <c r="F1089">
        <v>0</v>
      </c>
      <c r="G1089">
        <v>1556781.8333333333</v>
      </c>
      <c r="H1089">
        <f t="shared" si="16"/>
        <v>0</v>
      </c>
    </row>
    <row r="1090" spans="1:8">
      <c r="A1090" t="s">
        <v>77</v>
      </c>
      <c r="B1090" t="s">
        <v>3302</v>
      </c>
      <c r="C1090" t="s">
        <v>2248</v>
      </c>
      <c r="D1090" t="s">
        <v>2249</v>
      </c>
      <c r="E1090" t="s">
        <v>81</v>
      </c>
      <c r="F1090">
        <v>0</v>
      </c>
      <c r="G1090">
        <v>1556781.8333333333</v>
      </c>
      <c r="H1090">
        <f t="shared" si="16"/>
        <v>0</v>
      </c>
    </row>
    <row r="1091" spans="1:8">
      <c r="A1091" t="s">
        <v>78</v>
      </c>
      <c r="B1091" t="s">
        <v>3303</v>
      </c>
      <c r="C1091" t="s">
        <v>2250</v>
      </c>
      <c r="D1091" t="s">
        <v>2251</v>
      </c>
      <c r="E1091" t="s">
        <v>81</v>
      </c>
      <c r="F1091">
        <v>5</v>
      </c>
      <c r="G1091">
        <v>1489209.3333333333</v>
      </c>
      <c r="H1091">
        <f t="shared" ref="H1091:H1154" si="17">G1091*F1091</f>
        <v>7446046.666666666</v>
      </c>
    </row>
    <row r="1092" spans="1:8">
      <c r="A1092" t="s">
        <v>78</v>
      </c>
      <c r="B1092" t="s">
        <v>3303</v>
      </c>
      <c r="C1092" t="s">
        <v>2252</v>
      </c>
      <c r="D1092" t="s">
        <v>2253</v>
      </c>
      <c r="E1092" t="s">
        <v>81</v>
      </c>
      <c r="F1092">
        <v>0</v>
      </c>
      <c r="G1092">
        <v>1489209.3333333333</v>
      </c>
      <c r="H1092">
        <f t="shared" si="17"/>
        <v>0</v>
      </c>
    </row>
    <row r="1093" spans="1:8">
      <c r="A1093" t="s">
        <v>78</v>
      </c>
      <c r="B1093" t="s">
        <v>3303</v>
      </c>
      <c r="C1093" t="s">
        <v>2254</v>
      </c>
      <c r="D1093" t="s">
        <v>2255</v>
      </c>
      <c r="E1093" t="s">
        <v>81</v>
      </c>
      <c r="F1093">
        <v>5</v>
      </c>
      <c r="G1093">
        <v>1489209.3333333333</v>
      </c>
      <c r="H1093">
        <f t="shared" si="17"/>
        <v>7446046.666666666</v>
      </c>
    </row>
    <row r="1094" spans="1:8">
      <c r="A1094" t="s">
        <v>78</v>
      </c>
      <c r="B1094" t="s">
        <v>3303</v>
      </c>
      <c r="C1094" t="s">
        <v>2256</v>
      </c>
      <c r="D1094" t="s">
        <v>2257</v>
      </c>
      <c r="E1094" t="s">
        <v>81</v>
      </c>
      <c r="F1094">
        <v>1</v>
      </c>
      <c r="G1094">
        <v>1489209.3333333333</v>
      </c>
      <c r="H1094">
        <f t="shared" si="17"/>
        <v>1489209.3333333333</v>
      </c>
    </row>
    <row r="1095" spans="1:8">
      <c r="A1095" t="s">
        <v>73</v>
      </c>
      <c r="B1095" t="s">
        <v>3304</v>
      </c>
      <c r="C1095" t="s">
        <v>2258</v>
      </c>
      <c r="D1095" t="s">
        <v>2259</v>
      </c>
      <c r="E1095" t="s">
        <v>81</v>
      </c>
      <c r="F1095">
        <v>96</v>
      </c>
      <c r="G1095">
        <v>322514</v>
      </c>
      <c r="H1095">
        <f t="shared" si="17"/>
        <v>30961344</v>
      </c>
    </row>
    <row r="1096" spans="1:8">
      <c r="A1096" t="s">
        <v>73</v>
      </c>
      <c r="B1096" t="s">
        <v>3304</v>
      </c>
      <c r="C1096" t="s">
        <v>2260</v>
      </c>
      <c r="D1096" t="s">
        <v>2261</v>
      </c>
      <c r="E1096" t="s">
        <v>81</v>
      </c>
      <c r="F1096">
        <v>1</v>
      </c>
      <c r="G1096">
        <v>322514</v>
      </c>
      <c r="H1096">
        <f t="shared" si="17"/>
        <v>322514</v>
      </c>
    </row>
    <row r="1097" spans="1:8">
      <c r="A1097" t="s">
        <v>73</v>
      </c>
      <c r="B1097" t="s">
        <v>3304</v>
      </c>
      <c r="C1097" t="s">
        <v>2262</v>
      </c>
      <c r="D1097" t="s">
        <v>2263</v>
      </c>
      <c r="E1097" t="s">
        <v>81</v>
      </c>
      <c r="F1097">
        <v>34</v>
      </c>
      <c r="G1097">
        <v>322514</v>
      </c>
      <c r="H1097">
        <f t="shared" si="17"/>
        <v>10965476</v>
      </c>
    </row>
    <row r="1098" spans="1:8">
      <c r="A1098" t="s">
        <v>73</v>
      </c>
      <c r="B1098" t="s">
        <v>3304</v>
      </c>
      <c r="C1098" t="s">
        <v>2264</v>
      </c>
      <c r="D1098" t="s">
        <v>2265</v>
      </c>
      <c r="E1098" t="s">
        <v>81</v>
      </c>
      <c r="F1098">
        <v>2</v>
      </c>
      <c r="G1098">
        <v>322514</v>
      </c>
      <c r="H1098">
        <f t="shared" si="17"/>
        <v>645028</v>
      </c>
    </row>
    <row r="1099" spans="1:8">
      <c r="A1099" t="s">
        <v>74</v>
      </c>
      <c r="B1099" t="s">
        <v>3305</v>
      </c>
      <c r="C1099" t="s">
        <v>2266</v>
      </c>
      <c r="D1099" t="s">
        <v>2267</v>
      </c>
      <c r="E1099" t="s">
        <v>81</v>
      </c>
      <c r="F1099">
        <v>0</v>
      </c>
      <c r="G1099">
        <v>268740.35714285716</v>
      </c>
      <c r="H1099">
        <f t="shared" si="17"/>
        <v>0</v>
      </c>
    </row>
    <row r="1100" spans="1:8">
      <c r="A1100" t="s">
        <v>74</v>
      </c>
      <c r="B1100" t="s">
        <v>3305</v>
      </c>
      <c r="C1100" t="s">
        <v>2268</v>
      </c>
      <c r="D1100" t="s">
        <v>2269</v>
      </c>
      <c r="E1100" t="s">
        <v>81</v>
      </c>
      <c r="F1100">
        <v>2</v>
      </c>
      <c r="G1100">
        <v>268740.35714285716</v>
      </c>
      <c r="H1100">
        <f t="shared" si="17"/>
        <v>537480.71428571432</v>
      </c>
    </row>
    <row r="1101" spans="1:8">
      <c r="A1101" t="s">
        <v>74</v>
      </c>
      <c r="B1101" t="s">
        <v>3305</v>
      </c>
      <c r="C1101" t="s">
        <v>2270</v>
      </c>
      <c r="D1101" t="s">
        <v>2271</v>
      </c>
      <c r="E1101" t="s">
        <v>81</v>
      </c>
      <c r="F1101">
        <v>1</v>
      </c>
      <c r="G1101">
        <v>268740.35714285716</v>
      </c>
      <c r="H1101">
        <f t="shared" si="17"/>
        <v>268740.35714285716</v>
      </c>
    </row>
    <row r="1102" spans="1:8">
      <c r="A1102" t="s">
        <v>74</v>
      </c>
      <c r="B1102" t="s">
        <v>3305</v>
      </c>
      <c r="C1102" t="s">
        <v>2272</v>
      </c>
      <c r="D1102" t="s">
        <v>2273</v>
      </c>
      <c r="E1102" t="s">
        <v>81</v>
      </c>
      <c r="F1102">
        <v>88</v>
      </c>
      <c r="G1102">
        <v>268740.35714285716</v>
      </c>
      <c r="H1102">
        <f t="shared" si="17"/>
        <v>23649151.428571429</v>
      </c>
    </row>
    <row r="1103" spans="1:8">
      <c r="A1103" t="s">
        <v>74</v>
      </c>
      <c r="B1103" t="s">
        <v>3305</v>
      </c>
      <c r="C1103" t="s">
        <v>2274</v>
      </c>
      <c r="D1103" t="s">
        <v>2275</v>
      </c>
      <c r="E1103" t="s">
        <v>81</v>
      </c>
      <c r="F1103">
        <v>4</v>
      </c>
      <c r="G1103">
        <v>268740.35714285716</v>
      </c>
      <c r="H1103">
        <f t="shared" si="17"/>
        <v>1074961.4285714286</v>
      </c>
    </row>
    <row r="1104" spans="1:8">
      <c r="A1104" t="s">
        <v>74</v>
      </c>
      <c r="B1104" t="s">
        <v>3305</v>
      </c>
      <c r="C1104" t="s">
        <v>2276</v>
      </c>
      <c r="D1104" t="s">
        <v>2269</v>
      </c>
      <c r="E1104" t="s">
        <v>81</v>
      </c>
      <c r="F1104">
        <v>5</v>
      </c>
      <c r="G1104">
        <v>268740.35714285716</v>
      </c>
      <c r="H1104">
        <f t="shared" si="17"/>
        <v>1343701.7857142859</v>
      </c>
    </row>
    <row r="1105" spans="1:8">
      <c r="A1105" t="s">
        <v>74</v>
      </c>
      <c r="B1105" t="s">
        <v>3305</v>
      </c>
      <c r="C1105" t="s">
        <v>2277</v>
      </c>
      <c r="D1105" t="s">
        <v>2278</v>
      </c>
      <c r="E1105" t="s">
        <v>81</v>
      </c>
      <c r="F1105">
        <v>0</v>
      </c>
      <c r="G1105">
        <v>268740.35714285716</v>
      </c>
      <c r="H1105">
        <f t="shared" si="17"/>
        <v>0</v>
      </c>
    </row>
    <row r="1106" spans="1:8">
      <c r="A1106" t="s">
        <v>74</v>
      </c>
      <c r="B1106" t="s">
        <v>3305</v>
      </c>
      <c r="C1106" t="s">
        <v>2279</v>
      </c>
      <c r="D1106" t="s">
        <v>2280</v>
      </c>
      <c r="E1106" t="s">
        <v>81</v>
      </c>
      <c r="F1106">
        <v>25</v>
      </c>
      <c r="G1106">
        <v>268740.35714285716</v>
      </c>
      <c r="H1106">
        <f t="shared" si="17"/>
        <v>6718508.9285714291</v>
      </c>
    </row>
    <row r="1107" spans="1:8">
      <c r="A1107" t="s">
        <v>74</v>
      </c>
      <c r="B1107" t="s">
        <v>3305</v>
      </c>
      <c r="C1107" t="s">
        <v>2281</v>
      </c>
      <c r="D1107" t="s">
        <v>2282</v>
      </c>
      <c r="E1107" t="s">
        <v>81</v>
      </c>
      <c r="F1107">
        <v>6</v>
      </c>
      <c r="G1107">
        <v>268740.35714285716</v>
      </c>
      <c r="H1107">
        <f t="shared" si="17"/>
        <v>1612442.142857143</v>
      </c>
    </row>
    <row r="1108" spans="1:8">
      <c r="A1108" t="s">
        <v>74</v>
      </c>
      <c r="B1108" t="s">
        <v>3305</v>
      </c>
      <c r="C1108" t="s">
        <v>2283</v>
      </c>
      <c r="D1108" t="s">
        <v>2284</v>
      </c>
      <c r="E1108" t="s">
        <v>81</v>
      </c>
      <c r="F1108">
        <v>18</v>
      </c>
      <c r="G1108">
        <v>268740.35714285716</v>
      </c>
      <c r="H1108">
        <f t="shared" si="17"/>
        <v>4837326.4285714291</v>
      </c>
    </row>
    <row r="1109" spans="1:8">
      <c r="A1109" t="s">
        <v>74</v>
      </c>
      <c r="B1109" t="s">
        <v>3305</v>
      </c>
      <c r="C1109" t="s">
        <v>2285</v>
      </c>
      <c r="D1109" t="s">
        <v>2286</v>
      </c>
      <c r="E1109" t="s">
        <v>81</v>
      </c>
      <c r="F1109">
        <v>4</v>
      </c>
      <c r="G1109">
        <v>268740.35714285716</v>
      </c>
      <c r="H1109">
        <f t="shared" si="17"/>
        <v>1074961.4285714286</v>
      </c>
    </row>
    <row r="1110" spans="1:8">
      <c r="A1110" t="s">
        <v>74</v>
      </c>
      <c r="B1110" t="s">
        <v>3305</v>
      </c>
      <c r="C1110" t="s">
        <v>2287</v>
      </c>
      <c r="D1110" t="s">
        <v>2288</v>
      </c>
      <c r="E1110" t="s">
        <v>81</v>
      </c>
      <c r="F1110">
        <v>79</v>
      </c>
      <c r="G1110">
        <v>268740.35714285716</v>
      </c>
      <c r="H1110">
        <f t="shared" si="17"/>
        <v>21230488.214285716</v>
      </c>
    </row>
    <row r="1111" spans="1:8">
      <c r="A1111" t="s">
        <v>74</v>
      </c>
      <c r="B1111" t="s">
        <v>3305</v>
      </c>
      <c r="C1111" t="s">
        <v>2289</v>
      </c>
      <c r="D1111" t="s">
        <v>2290</v>
      </c>
      <c r="E1111" t="s">
        <v>81</v>
      </c>
      <c r="F1111">
        <v>49</v>
      </c>
      <c r="G1111">
        <v>268740.35714285716</v>
      </c>
      <c r="H1111">
        <f t="shared" si="17"/>
        <v>13168277.5</v>
      </c>
    </row>
    <row r="1112" spans="1:8">
      <c r="A1112" t="s">
        <v>74</v>
      </c>
      <c r="B1112" t="s">
        <v>3305</v>
      </c>
      <c r="C1112" t="s">
        <v>2291</v>
      </c>
      <c r="D1112" t="s">
        <v>2292</v>
      </c>
      <c r="E1112" t="s">
        <v>81</v>
      </c>
      <c r="F1112">
        <v>101</v>
      </c>
      <c r="G1112">
        <v>268740.35714285716</v>
      </c>
      <c r="H1112">
        <f t="shared" si="17"/>
        <v>27142776.071428575</v>
      </c>
    </row>
    <row r="1113" spans="1:8">
      <c r="A1113" t="s">
        <v>74</v>
      </c>
      <c r="B1113" t="s">
        <v>3305</v>
      </c>
      <c r="C1113" t="s">
        <v>2293</v>
      </c>
      <c r="D1113" t="s">
        <v>2294</v>
      </c>
      <c r="E1113" t="s">
        <v>81</v>
      </c>
      <c r="F1113">
        <v>4</v>
      </c>
      <c r="G1113">
        <v>268740.35714285716</v>
      </c>
      <c r="H1113">
        <f t="shared" si="17"/>
        <v>1074961.4285714286</v>
      </c>
    </row>
    <row r="1114" spans="1:8">
      <c r="A1114" t="s">
        <v>74</v>
      </c>
      <c r="B1114" t="s">
        <v>3305</v>
      </c>
      <c r="C1114" t="s">
        <v>2295</v>
      </c>
      <c r="D1114" t="s">
        <v>2296</v>
      </c>
      <c r="E1114" t="s">
        <v>81</v>
      </c>
      <c r="F1114">
        <v>0</v>
      </c>
      <c r="G1114">
        <v>268740.35714285716</v>
      </c>
      <c r="H1114">
        <f t="shared" si="17"/>
        <v>0</v>
      </c>
    </row>
    <row r="1115" spans="1:8">
      <c r="A1115" t="s">
        <v>76</v>
      </c>
      <c r="B1115" t="s">
        <v>3306</v>
      </c>
      <c r="C1115" t="s">
        <v>2297</v>
      </c>
      <c r="D1115" t="s">
        <v>2298</v>
      </c>
      <c r="E1115" t="s">
        <v>81</v>
      </c>
      <c r="F1115">
        <v>23</v>
      </c>
      <c r="G1115">
        <v>404125</v>
      </c>
      <c r="H1115">
        <f t="shared" si="17"/>
        <v>9294875</v>
      </c>
    </row>
    <row r="1116" spans="1:8">
      <c r="A1116" t="s">
        <v>76</v>
      </c>
      <c r="B1116" t="s">
        <v>3306</v>
      </c>
      <c r="C1116" t="s">
        <v>2299</v>
      </c>
      <c r="D1116" t="s">
        <v>2300</v>
      </c>
      <c r="E1116" t="s">
        <v>81</v>
      </c>
      <c r="F1116">
        <v>14</v>
      </c>
      <c r="G1116">
        <v>404125</v>
      </c>
      <c r="H1116">
        <f t="shared" si="17"/>
        <v>5657750</v>
      </c>
    </row>
    <row r="1117" spans="1:8">
      <c r="A1117" t="s">
        <v>76</v>
      </c>
      <c r="B1117" t="s">
        <v>3306</v>
      </c>
      <c r="C1117" t="s">
        <v>2301</v>
      </c>
      <c r="D1117" t="s">
        <v>2302</v>
      </c>
      <c r="E1117" t="s">
        <v>81</v>
      </c>
      <c r="F1117">
        <v>0</v>
      </c>
      <c r="G1117">
        <v>404125</v>
      </c>
      <c r="H1117">
        <f t="shared" si="17"/>
        <v>0</v>
      </c>
    </row>
    <row r="1118" spans="1:8">
      <c r="A1118" t="s">
        <v>76</v>
      </c>
      <c r="B1118" t="s">
        <v>3306</v>
      </c>
      <c r="C1118" t="s">
        <v>2303</v>
      </c>
      <c r="D1118" t="s">
        <v>2304</v>
      </c>
      <c r="E1118" t="s">
        <v>81</v>
      </c>
      <c r="F1118">
        <v>1</v>
      </c>
      <c r="G1118">
        <v>404125</v>
      </c>
      <c r="H1118">
        <f t="shared" si="17"/>
        <v>404125</v>
      </c>
    </row>
    <row r="1119" spans="1:8">
      <c r="A1119" t="s">
        <v>76</v>
      </c>
      <c r="B1119" t="s">
        <v>3306</v>
      </c>
      <c r="C1119" t="s">
        <v>2305</v>
      </c>
      <c r="D1119" t="s">
        <v>2306</v>
      </c>
      <c r="E1119" t="s">
        <v>81</v>
      </c>
      <c r="F1119">
        <v>0</v>
      </c>
      <c r="G1119">
        <v>404125</v>
      </c>
      <c r="H1119">
        <f t="shared" si="17"/>
        <v>0</v>
      </c>
    </row>
    <row r="1120" spans="1:8">
      <c r="A1120" t="s">
        <v>76</v>
      </c>
      <c r="B1120" t="s">
        <v>3306</v>
      </c>
      <c r="C1120" t="s">
        <v>2307</v>
      </c>
      <c r="D1120" t="s">
        <v>2308</v>
      </c>
      <c r="E1120" t="s">
        <v>81</v>
      </c>
      <c r="F1120">
        <v>1</v>
      </c>
      <c r="G1120">
        <v>404125</v>
      </c>
      <c r="H1120">
        <f t="shared" si="17"/>
        <v>404125</v>
      </c>
    </row>
    <row r="1121" spans="1:8">
      <c r="A1121" t="s">
        <v>76</v>
      </c>
      <c r="B1121" t="s">
        <v>3306</v>
      </c>
      <c r="C1121" t="s">
        <v>2309</v>
      </c>
      <c r="D1121" t="s">
        <v>2300</v>
      </c>
      <c r="E1121" t="s">
        <v>81</v>
      </c>
      <c r="F1121">
        <v>0</v>
      </c>
      <c r="G1121">
        <v>404125</v>
      </c>
      <c r="H1121">
        <f t="shared" si="17"/>
        <v>0</v>
      </c>
    </row>
    <row r="1122" spans="1:8">
      <c r="A1122" t="s">
        <v>76</v>
      </c>
      <c r="B1122" t="s">
        <v>3306</v>
      </c>
      <c r="C1122" t="s">
        <v>2310</v>
      </c>
      <c r="D1122" t="s">
        <v>2311</v>
      </c>
      <c r="E1122" t="s">
        <v>81</v>
      </c>
      <c r="F1122">
        <v>88</v>
      </c>
      <c r="G1122">
        <v>404125</v>
      </c>
      <c r="H1122">
        <f t="shared" si="17"/>
        <v>35563000</v>
      </c>
    </row>
    <row r="1123" spans="1:8">
      <c r="A1123" t="s">
        <v>76</v>
      </c>
      <c r="B1123" t="s">
        <v>3306</v>
      </c>
      <c r="C1123" t="s">
        <v>2312</v>
      </c>
      <c r="D1123" t="s">
        <v>2313</v>
      </c>
      <c r="E1123" t="s">
        <v>81</v>
      </c>
      <c r="F1123">
        <v>0</v>
      </c>
      <c r="G1123">
        <v>404125</v>
      </c>
      <c r="H1123">
        <f t="shared" si="17"/>
        <v>0</v>
      </c>
    </row>
    <row r="1124" spans="1:8">
      <c r="A1124" t="s">
        <v>76</v>
      </c>
      <c r="B1124" t="s">
        <v>3306</v>
      </c>
      <c r="C1124" t="s">
        <v>2314</v>
      </c>
      <c r="D1124" t="s">
        <v>2315</v>
      </c>
      <c r="E1124" t="s">
        <v>81</v>
      </c>
      <c r="F1124">
        <v>2</v>
      </c>
      <c r="G1124">
        <v>404125</v>
      </c>
      <c r="H1124">
        <f t="shared" si="17"/>
        <v>808250</v>
      </c>
    </row>
    <row r="1125" spans="1:8">
      <c r="A1125" t="s">
        <v>76</v>
      </c>
      <c r="B1125" t="s">
        <v>3306</v>
      </c>
      <c r="C1125" t="s">
        <v>2316</v>
      </c>
      <c r="D1125" t="s">
        <v>2317</v>
      </c>
      <c r="E1125" t="s">
        <v>81</v>
      </c>
      <c r="F1125">
        <v>0</v>
      </c>
      <c r="G1125">
        <v>404125</v>
      </c>
      <c r="H1125">
        <f t="shared" si="17"/>
        <v>0</v>
      </c>
    </row>
    <row r="1126" spans="1:8">
      <c r="A1126" t="s">
        <v>78</v>
      </c>
      <c r="B1126" t="s">
        <v>3307</v>
      </c>
      <c r="C1126" t="s">
        <v>2318</v>
      </c>
      <c r="D1126" t="s">
        <v>2319</v>
      </c>
      <c r="E1126" t="s">
        <v>81</v>
      </c>
      <c r="F1126">
        <v>1</v>
      </c>
      <c r="G1126">
        <v>424162.72727272729</v>
      </c>
      <c r="H1126">
        <f t="shared" si="17"/>
        <v>424162.72727272729</v>
      </c>
    </row>
    <row r="1127" spans="1:8">
      <c r="A1127" t="s">
        <v>78</v>
      </c>
      <c r="B1127" t="s">
        <v>3307</v>
      </c>
      <c r="C1127" t="s">
        <v>2320</v>
      </c>
      <c r="D1127" t="s">
        <v>2321</v>
      </c>
      <c r="E1127" t="s">
        <v>81</v>
      </c>
      <c r="F1127">
        <v>487</v>
      </c>
      <c r="G1127">
        <v>424162.72727272729</v>
      </c>
      <c r="H1127">
        <f t="shared" si="17"/>
        <v>206567248.18181819</v>
      </c>
    </row>
    <row r="1128" spans="1:8">
      <c r="A1128" t="s">
        <v>78</v>
      </c>
      <c r="B1128" t="s">
        <v>3307</v>
      </c>
      <c r="C1128" t="s">
        <v>2322</v>
      </c>
      <c r="D1128" t="s">
        <v>2323</v>
      </c>
      <c r="E1128" t="s">
        <v>81</v>
      </c>
      <c r="F1128">
        <v>0</v>
      </c>
      <c r="G1128">
        <v>424162.72727272729</v>
      </c>
      <c r="H1128">
        <f t="shared" si="17"/>
        <v>0</v>
      </c>
    </row>
    <row r="1129" spans="1:8">
      <c r="A1129" t="s">
        <v>78</v>
      </c>
      <c r="B1129" t="s">
        <v>3307</v>
      </c>
      <c r="C1129" t="s">
        <v>2324</v>
      </c>
      <c r="D1129" t="s">
        <v>2325</v>
      </c>
      <c r="E1129" t="s">
        <v>81</v>
      </c>
      <c r="F1129">
        <v>78</v>
      </c>
      <c r="G1129">
        <v>424162.72727272729</v>
      </c>
      <c r="H1129">
        <f t="shared" si="17"/>
        <v>33084692.72727273</v>
      </c>
    </row>
    <row r="1130" spans="1:8">
      <c r="A1130" t="s">
        <v>78</v>
      </c>
      <c r="B1130" t="s">
        <v>3307</v>
      </c>
      <c r="C1130" t="s">
        <v>2326</v>
      </c>
      <c r="D1130" t="s">
        <v>2327</v>
      </c>
      <c r="E1130" t="s">
        <v>81</v>
      </c>
      <c r="F1130">
        <v>1</v>
      </c>
      <c r="G1130">
        <v>424162.72727272729</v>
      </c>
      <c r="H1130">
        <f t="shared" si="17"/>
        <v>424162.72727272729</v>
      </c>
    </row>
    <row r="1131" spans="1:8">
      <c r="A1131" t="s">
        <v>78</v>
      </c>
      <c r="B1131" t="s">
        <v>3307</v>
      </c>
      <c r="C1131" t="s">
        <v>2328</v>
      </c>
      <c r="D1131" t="s">
        <v>2329</v>
      </c>
      <c r="E1131" t="s">
        <v>81</v>
      </c>
      <c r="F1131">
        <v>2</v>
      </c>
      <c r="G1131">
        <v>424162.72727272729</v>
      </c>
      <c r="H1131">
        <f t="shared" si="17"/>
        <v>848325.45454545459</v>
      </c>
    </row>
    <row r="1132" spans="1:8">
      <c r="A1132" t="s">
        <v>78</v>
      </c>
      <c r="B1132" t="s">
        <v>3307</v>
      </c>
      <c r="C1132" t="s">
        <v>2330</v>
      </c>
      <c r="D1132" t="s">
        <v>2331</v>
      </c>
      <c r="E1132" t="s">
        <v>81</v>
      </c>
      <c r="F1132">
        <v>8</v>
      </c>
      <c r="G1132">
        <v>424162.72727272729</v>
      </c>
      <c r="H1132">
        <f t="shared" si="17"/>
        <v>3393301.8181818184</v>
      </c>
    </row>
    <row r="1133" spans="1:8">
      <c r="A1133" t="s">
        <v>78</v>
      </c>
      <c r="B1133" t="s">
        <v>3307</v>
      </c>
      <c r="C1133" t="s">
        <v>2332</v>
      </c>
      <c r="D1133" t="s">
        <v>2333</v>
      </c>
      <c r="E1133" t="s">
        <v>81</v>
      </c>
      <c r="F1133">
        <v>6</v>
      </c>
      <c r="G1133">
        <v>424162.72727272729</v>
      </c>
      <c r="H1133">
        <f t="shared" si="17"/>
        <v>2544976.3636363638</v>
      </c>
    </row>
    <row r="1134" spans="1:8">
      <c r="A1134" t="s">
        <v>78</v>
      </c>
      <c r="B1134" t="s">
        <v>3307</v>
      </c>
      <c r="C1134" t="s">
        <v>2334</v>
      </c>
      <c r="D1134" t="s">
        <v>2335</v>
      </c>
      <c r="E1134" t="s">
        <v>81</v>
      </c>
      <c r="F1134">
        <v>390</v>
      </c>
      <c r="G1134">
        <v>424162.72727272729</v>
      </c>
      <c r="H1134">
        <f t="shared" si="17"/>
        <v>165423463.63636366</v>
      </c>
    </row>
    <row r="1135" spans="1:8">
      <c r="A1135" t="s">
        <v>78</v>
      </c>
      <c r="B1135" t="s">
        <v>3307</v>
      </c>
      <c r="C1135" t="s">
        <v>2336</v>
      </c>
      <c r="D1135" t="s">
        <v>2337</v>
      </c>
      <c r="E1135" t="s">
        <v>81</v>
      </c>
      <c r="F1135">
        <v>6</v>
      </c>
      <c r="G1135">
        <v>424162.72727272729</v>
      </c>
      <c r="H1135">
        <f t="shared" si="17"/>
        <v>2544976.3636363638</v>
      </c>
    </row>
    <row r="1136" spans="1:8">
      <c r="A1136" t="s">
        <v>78</v>
      </c>
      <c r="B1136" t="s">
        <v>3307</v>
      </c>
      <c r="C1136" t="s">
        <v>2338</v>
      </c>
      <c r="D1136" t="s">
        <v>2339</v>
      </c>
      <c r="E1136" t="s">
        <v>81</v>
      </c>
      <c r="F1136">
        <v>46</v>
      </c>
      <c r="G1136">
        <v>424162.72727272729</v>
      </c>
      <c r="H1136">
        <f t="shared" si="17"/>
        <v>19511485.454545457</v>
      </c>
    </row>
    <row r="1137" spans="1:8">
      <c r="A1137" t="s">
        <v>78</v>
      </c>
      <c r="B1137" t="s">
        <v>3307</v>
      </c>
      <c r="C1137" t="s">
        <v>2340</v>
      </c>
      <c r="D1137" t="s">
        <v>2341</v>
      </c>
      <c r="E1137" t="s">
        <v>81</v>
      </c>
      <c r="F1137">
        <v>1</v>
      </c>
      <c r="G1137">
        <v>424162.72727272729</v>
      </c>
      <c r="H1137">
        <f t="shared" si="17"/>
        <v>424162.72727272729</v>
      </c>
    </row>
    <row r="1138" spans="1:8">
      <c r="A1138" t="s">
        <v>78</v>
      </c>
      <c r="B1138" t="s">
        <v>3307</v>
      </c>
      <c r="C1138" t="s">
        <v>2342</v>
      </c>
      <c r="D1138" t="s">
        <v>2343</v>
      </c>
      <c r="E1138" t="s">
        <v>81</v>
      </c>
      <c r="F1138">
        <v>0</v>
      </c>
      <c r="G1138">
        <v>424162.72727272729</v>
      </c>
      <c r="H1138">
        <f t="shared" si="17"/>
        <v>0</v>
      </c>
    </row>
    <row r="1139" spans="1:8">
      <c r="A1139" t="s">
        <v>78</v>
      </c>
      <c r="B1139" t="s">
        <v>3307</v>
      </c>
      <c r="C1139" t="s">
        <v>2344</v>
      </c>
      <c r="D1139" t="s">
        <v>2345</v>
      </c>
      <c r="E1139" t="s">
        <v>81</v>
      </c>
      <c r="F1139">
        <v>0</v>
      </c>
      <c r="G1139">
        <v>424162.72727272729</v>
      </c>
      <c r="H1139">
        <f t="shared" si="17"/>
        <v>0</v>
      </c>
    </row>
    <row r="1140" spans="1:8">
      <c r="A1140" t="s">
        <v>78</v>
      </c>
      <c r="B1140" t="s">
        <v>3307</v>
      </c>
      <c r="C1140" t="s">
        <v>2346</v>
      </c>
      <c r="D1140" t="s">
        <v>2347</v>
      </c>
      <c r="E1140" t="s">
        <v>81</v>
      </c>
      <c r="F1140">
        <v>0</v>
      </c>
      <c r="G1140">
        <v>424162.72727272729</v>
      </c>
      <c r="H1140">
        <f t="shared" si="17"/>
        <v>0</v>
      </c>
    </row>
    <row r="1141" spans="1:8">
      <c r="A1141" t="s">
        <v>78</v>
      </c>
      <c r="B1141" t="s">
        <v>3308</v>
      </c>
      <c r="C1141" t="s">
        <v>2348</v>
      </c>
      <c r="D1141" t="s">
        <v>2349</v>
      </c>
      <c r="E1141" t="s">
        <v>81</v>
      </c>
      <c r="F1141">
        <v>0</v>
      </c>
      <c r="G1141">
        <v>118062</v>
      </c>
      <c r="H1141">
        <f t="shared" si="17"/>
        <v>0</v>
      </c>
    </row>
    <row r="1142" spans="1:8">
      <c r="A1142" t="s">
        <v>78</v>
      </c>
      <c r="B1142" t="s">
        <v>3308</v>
      </c>
      <c r="C1142" t="s">
        <v>2350</v>
      </c>
      <c r="D1142" t="s">
        <v>2351</v>
      </c>
      <c r="E1142" t="s">
        <v>81</v>
      </c>
      <c r="F1142">
        <v>1</v>
      </c>
      <c r="G1142">
        <v>118062</v>
      </c>
      <c r="H1142">
        <f t="shared" si="17"/>
        <v>118062</v>
      </c>
    </row>
    <row r="1143" spans="1:8">
      <c r="A1143" t="s">
        <v>3257</v>
      </c>
      <c r="B1143" t="s">
        <v>3309</v>
      </c>
      <c r="C1143" t="s">
        <v>2352</v>
      </c>
      <c r="D1143" t="s">
        <v>2353</v>
      </c>
      <c r="E1143" t="s">
        <v>81</v>
      </c>
      <c r="F1143">
        <v>0</v>
      </c>
      <c r="G1143">
        <v>4369531.333333333</v>
      </c>
      <c r="H1143">
        <f t="shared" si="17"/>
        <v>0</v>
      </c>
    </row>
    <row r="1144" spans="1:8">
      <c r="A1144" t="s">
        <v>3257</v>
      </c>
      <c r="B1144" t="s">
        <v>3309</v>
      </c>
      <c r="C1144" t="s">
        <v>2354</v>
      </c>
      <c r="D1144" t="s">
        <v>2355</v>
      </c>
      <c r="E1144" t="s">
        <v>81</v>
      </c>
      <c r="F1144">
        <v>0</v>
      </c>
      <c r="G1144">
        <v>4369531.333333333</v>
      </c>
      <c r="H1144">
        <f t="shared" si="17"/>
        <v>0</v>
      </c>
    </row>
    <row r="1145" spans="1:8">
      <c r="A1145" t="s">
        <v>3257</v>
      </c>
      <c r="B1145" t="s">
        <v>3309</v>
      </c>
      <c r="C1145" t="s">
        <v>2356</v>
      </c>
      <c r="D1145" t="s">
        <v>2357</v>
      </c>
      <c r="E1145" t="s">
        <v>81</v>
      </c>
      <c r="F1145">
        <v>0</v>
      </c>
      <c r="G1145">
        <v>4369531.333333333</v>
      </c>
      <c r="H1145">
        <f t="shared" si="17"/>
        <v>0</v>
      </c>
    </row>
    <row r="1146" spans="1:8">
      <c r="A1146" t="s">
        <v>3257</v>
      </c>
      <c r="B1146" t="s">
        <v>3309</v>
      </c>
      <c r="C1146" t="s">
        <v>2358</v>
      </c>
      <c r="D1146" t="s">
        <v>2359</v>
      </c>
      <c r="E1146" t="s">
        <v>81</v>
      </c>
      <c r="F1146">
        <v>0</v>
      </c>
      <c r="G1146">
        <v>4369531.333333333</v>
      </c>
      <c r="H1146">
        <f t="shared" si="17"/>
        <v>0</v>
      </c>
    </row>
    <row r="1147" spans="1:8">
      <c r="A1147" t="s">
        <v>3257</v>
      </c>
      <c r="B1147" t="s">
        <v>3309</v>
      </c>
      <c r="C1147" t="s">
        <v>2360</v>
      </c>
      <c r="D1147" t="s">
        <v>2361</v>
      </c>
      <c r="E1147" t="s">
        <v>81</v>
      </c>
      <c r="F1147">
        <v>110</v>
      </c>
      <c r="G1147">
        <v>4369531.333333333</v>
      </c>
      <c r="H1147">
        <f t="shared" si="17"/>
        <v>480648446.66666663</v>
      </c>
    </row>
    <row r="1148" spans="1:8">
      <c r="A1148" t="s">
        <v>3257</v>
      </c>
      <c r="B1148" t="s">
        <v>3309</v>
      </c>
      <c r="C1148" t="s">
        <v>2362</v>
      </c>
      <c r="D1148" t="s">
        <v>2363</v>
      </c>
      <c r="E1148" t="s">
        <v>81</v>
      </c>
      <c r="F1148">
        <v>0</v>
      </c>
      <c r="G1148">
        <v>4369531.333333333</v>
      </c>
      <c r="H1148">
        <f t="shared" si="17"/>
        <v>0</v>
      </c>
    </row>
    <row r="1149" spans="1:8">
      <c r="A1149" t="s">
        <v>3257</v>
      </c>
      <c r="B1149" t="s">
        <v>3309</v>
      </c>
      <c r="C1149" t="s">
        <v>2364</v>
      </c>
      <c r="D1149" t="s">
        <v>2365</v>
      </c>
      <c r="E1149" t="s">
        <v>81</v>
      </c>
      <c r="F1149">
        <v>0</v>
      </c>
      <c r="G1149">
        <v>4369531.333333333</v>
      </c>
      <c r="H1149">
        <f t="shared" si="17"/>
        <v>0</v>
      </c>
    </row>
    <row r="1150" spans="1:8">
      <c r="A1150" t="s">
        <v>3257</v>
      </c>
      <c r="B1150" t="s">
        <v>3309</v>
      </c>
      <c r="C1150" t="s">
        <v>2366</v>
      </c>
      <c r="D1150" t="s">
        <v>2367</v>
      </c>
      <c r="E1150" t="s">
        <v>81</v>
      </c>
      <c r="F1150">
        <v>0</v>
      </c>
      <c r="G1150">
        <v>4369531.333333333</v>
      </c>
      <c r="H1150">
        <f t="shared" si="17"/>
        <v>0</v>
      </c>
    </row>
    <row r="1151" spans="1:8">
      <c r="A1151" t="s">
        <v>3257</v>
      </c>
      <c r="B1151" t="s">
        <v>3309</v>
      </c>
      <c r="C1151" t="s">
        <v>2368</v>
      </c>
      <c r="D1151" t="s">
        <v>2369</v>
      </c>
      <c r="E1151" t="s">
        <v>81</v>
      </c>
      <c r="F1151">
        <v>0</v>
      </c>
      <c r="G1151">
        <v>4369531.333333333</v>
      </c>
      <c r="H1151">
        <f t="shared" si="17"/>
        <v>0</v>
      </c>
    </row>
    <row r="1152" spans="1:8">
      <c r="A1152" t="s">
        <v>74</v>
      </c>
      <c r="B1152" t="s">
        <v>3310</v>
      </c>
      <c r="C1152" t="s">
        <v>2370</v>
      </c>
      <c r="D1152" t="s">
        <v>2371</v>
      </c>
      <c r="E1152" t="s">
        <v>81</v>
      </c>
      <c r="F1152">
        <v>0</v>
      </c>
      <c r="G1152">
        <v>8000000</v>
      </c>
      <c r="H1152">
        <f t="shared" si="17"/>
        <v>0</v>
      </c>
    </row>
    <row r="1153" spans="1:8">
      <c r="A1153" t="s">
        <v>75</v>
      </c>
      <c r="B1153" t="s">
        <v>3311</v>
      </c>
      <c r="C1153" t="s">
        <v>2372</v>
      </c>
      <c r="D1153" t="s">
        <v>2373</v>
      </c>
      <c r="E1153" t="s">
        <v>81</v>
      </c>
      <c r="F1153">
        <v>0</v>
      </c>
      <c r="G1153">
        <v>1558298.9166666667</v>
      </c>
      <c r="H1153">
        <f t="shared" si="17"/>
        <v>0</v>
      </c>
    </row>
    <row r="1154" spans="1:8">
      <c r="A1154" t="s">
        <v>75</v>
      </c>
      <c r="B1154" t="s">
        <v>3311</v>
      </c>
      <c r="C1154" t="s">
        <v>2374</v>
      </c>
      <c r="D1154" t="s">
        <v>2375</v>
      </c>
      <c r="E1154" t="s">
        <v>81</v>
      </c>
      <c r="F1154">
        <v>0</v>
      </c>
      <c r="G1154">
        <v>1558298.9166666667</v>
      </c>
      <c r="H1154">
        <f t="shared" si="17"/>
        <v>0</v>
      </c>
    </row>
    <row r="1155" spans="1:8">
      <c r="A1155" t="s">
        <v>75</v>
      </c>
      <c r="B1155" t="s">
        <v>3311</v>
      </c>
      <c r="C1155" t="s">
        <v>2376</v>
      </c>
      <c r="D1155" t="s">
        <v>2377</v>
      </c>
      <c r="E1155" t="s">
        <v>81</v>
      </c>
      <c r="F1155">
        <v>0</v>
      </c>
      <c r="G1155">
        <v>1558298.9166666667</v>
      </c>
      <c r="H1155">
        <f t="shared" ref="H1155:H1218" si="18">G1155*F1155</f>
        <v>0</v>
      </c>
    </row>
    <row r="1156" spans="1:8">
      <c r="A1156" t="s">
        <v>75</v>
      </c>
      <c r="B1156" t="s">
        <v>3311</v>
      </c>
      <c r="C1156" t="s">
        <v>2378</v>
      </c>
      <c r="D1156" t="s">
        <v>2379</v>
      </c>
      <c r="E1156" t="s">
        <v>81</v>
      </c>
      <c r="F1156">
        <v>0</v>
      </c>
      <c r="G1156">
        <v>1558298.9166666667</v>
      </c>
      <c r="H1156">
        <f t="shared" si="18"/>
        <v>0</v>
      </c>
    </row>
    <row r="1157" spans="1:8">
      <c r="A1157" t="s">
        <v>75</v>
      </c>
      <c r="B1157" t="s">
        <v>3311</v>
      </c>
      <c r="C1157" t="s">
        <v>2380</v>
      </c>
      <c r="D1157" t="s">
        <v>2381</v>
      </c>
      <c r="E1157" t="s">
        <v>81</v>
      </c>
      <c r="F1157">
        <v>0</v>
      </c>
      <c r="G1157">
        <v>1558298.9166666667</v>
      </c>
      <c r="H1157">
        <f t="shared" si="18"/>
        <v>0</v>
      </c>
    </row>
    <row r="1158" spans="1:8">
      <c r="A1158" t="s">
        <v>75</v>
      </c>
      <c r="B1158" t="s">
        <v>3311</v>
      </c>
      <c r="C1158" t="s">
        <v>2382</v>
      </c>
      <c r="D1158" t="s">
        <v>2383</v>
      </c>
      <c r="E1158" t="s">
        <v>81</v>
      </c>
      <c r="F1158">
        <v>0</v>
      </c>
      <c r="G1158">
        <v>1558298.9166666667</v>
      </c>
      <c r="H1158">
        <f t="shared" si="18"/>
        <v>0</v>
      </c>
    </row>
    <row r="1159" spans="1:8">
      <c r="A1159" t="s">
        <v>75</v>
      </c>
      <c r="B1159" t="s">
        <v>3311</v>
      </c>
      <c r="C1159" t="s">
        <v>2384</v>
      </c>
      <c r="D1159" t="s">
        <v>2385</v>
      </c>
      <c r="E1159" t="s">
        <v>81</v>
      </c>
      <c r="F1159">
        <v>2</v>
      </c>
      <c r="G1159">
        <v>1558298.9166666667</v>
      </c>
      <c r="H1159">
        <f t="shared" si="18"/>
        <v>3116597.8333333335</v>
      </c>
    </row>
    <row r="1160" spans="1:8">
      <c r="A1160" t="s">
        <v>75</v>
      </c>
      <c r="B1160" t="s">
        <v>3311</v>
      </c>
      <c r="C1160" t="s">
        <v>2386</v>
      </c>
      <c r="D1160" t="s">
        <v>2387</v>
      </c>
      <c r="E1160" t="s">
        <v>81</v>
      </c>
      <c r="F1160">
        <v>0</v>
      </c>
      <c r="G1160">
        <v>1558298.9166666667</v>
      </c>
      <c r="H1160">
        <f t="shared" si="18"/>
        <v>0</v>
      </c>
    </row>
    <row r="1161" spans="1:8">
      <c r="A1161" t="s">
        <v>75</v>
      </c>
      <c r="B1161" t="s">
        <v>3311</v>
      </c>
      <c r="C1161" t="s">
        <v>2388</v>
      </c>
      <c r="D1161" t="s">
        <v>2389</v>
      </c>
      <c r="E1161" t="s">
        <v>81</v>
      </c>
      <c r="F1161">
        <v>0</v>
      </c>
      <c r="G1161">
        <v>1558298.9166666667</v>
      </c>
      <c r="H1161">
        <f t="shared" si="18"/>
        <v>0</v>
      </c>
    </row>
    <row r="1162" spans="1:8">
      <c r="A1162" t="s">
        <v>75</v>
      </c>
      <c r="B1162" t="s">
        <v>3311</v>
      </c>
      <c r="C1162" t="s">
        <v>2390</v>
      </c>
      <c r="D1162" t="s">
        <v>2391</v>
      </c>
      <c r="E1162" t="s">
        <v>81</v>
      </c>
      <c r="F1162">
        <v>0</v>
      </c>
      <c r="G1162">
        <v>1558298.9166666667</v>
      </c>
      <c r="H1162">
        <f t="shared" si="18"/>
        <v>0</v>
      </c>
    </row>
    <row r="1163" spans="1:8">
      <c r="A1163" t="s">
        <v>75</v>
      </c>
      <c r="B1163" t="s">
        <v>3311</v>
      </c>
      <c r="C1163" t="s">
        <v>2392</v>
      </c>
      <c r="D1163" t="s">
        <v>2393</v>
      </c>
      <c r="E1163" t="s">
        <v>81</v>
      </c>
      <c r="F1163">
        <v>1163.01</v>
      </c>
      <c r="G1163">
        <v>1558298.9166666667</v>
      </c>
      <c r="H1163">
        <f t="shared" si="18"/>
        <v>1812317223.0725</v>
      </c>
    </row>
    <row r="1164" spans="1:8">
      <c r="A1164" t="s">
        <v>75</v>
      </c>
      <c r="B1164" t="s">
        <v>3311</v>
      </c>
      <c r="C1164" t="s">
        <v>2394</v>
      </c>
      <c r="D1164" t="s">
        <v>2373</v>
      </c>
      <c r="E1164" t="s">
        <v>81</v>
      </c>
      <c r="F1164">
        <v>0</v>
      </c>
      <c r="G1164">
        <v>1558298.9166666667</v>
      </c>
      <c r="H1164">
        <f t="shared" si="18"/>
        <v>0</v>
      </c>
    </row>
    <row r="1165" spans="1:8">
      <c r="A1165" t="s">
        <v>75</v>
      </c>
      <c r="B1165" t="s">
        <v>3311</v>
      </c>
      <c r="C1165" t="s">
        <v>2395</v>
      </c>
      <c r="D1165" t="s">
        <v>2375</v>
      </c>
      <c r="E1165" t="s">
        <v>81</v>
      </c>
      <c r="F1165">
        <v>217.35</v>
      </c>
      <c r="G1165">
        <v>1558298.9166666667</v>
      </c>
      <c r="H1165">
        <f t="shared" si="18"/>
        <v>338696269.53750002</v>
      </c>
    </row>
    <row r="1166" spans="1:8">
      <c r="A1166" t="s">
        <v>75</v>
      </c>
      <c r="B1166" t="s">
        <v>3311</v>
      </c>
      <c r="C1166" t="s">
        <v>2396</v>
      </c>
      <c r="D1166" t="s">
        <v>2379</v>
      </c>
      <c r="E1166" t="s">
        <v>81</v>
      </c>
      <c r="F1166">
        <v>10</v>
      </c>
      <c r="G1166">
        <v>1558298.9166666667</v>
      </c>
      <c r="H1166">
        <f t="shared" si="18"/>
        <v>15582989.166666668</v>
      </c>
    </row>
    <row r="1167" spans="1:8">
      <c r="A1167" t="s">
        <v>75</v>
      </c>
      <c r="B1167" t="s">
        <v>3311</v>
      </c>
      <c r="C1167" t="s">
        <v>2397</v>
      </c>
      <c r="D1167" t="s">
        <v>2398</v>
      </c>
      <c r="E1167" t="s">
        <v>81</v>
      </c>
      <c r="F1167">
        <v>45</v>
      </c>
      <c r="G1167">
        <v>1558298.9166666667</v>
      </c>
      <c r="H1167">
        <f t="shared" si="18"/>
        <v>70123451.25</v>
      </c>
    </row>
    <row r="1168" spans="1:8">
      <c r="A1168" t="s">
        <v>75</v>
      </c>
      <c r="B1168" t="s">
        <v>3311</v>
      </c>
      <c r="C1168" t="s">
        <v>2399</v>
      </c>
      <c r="D1168" t="s">
        <v>2400</v>
      </c>
      <c r="E1168" t="s">
        <v>81</v>
      </c>
      <c r="F1168">
        <v>422.61</v>
      </c>
      <c r="G1168">
        <v>1558298.9166666667</v>
      </c>
      <c r="H1168">
        <f t="shared" si="18"/>
        <v>658552705.17250001</v>
      </c>
    </row>
    <row r="1169" spans="1:8">
      <c r="A1169" t="s">
        <v>75</v>
      </c>
      <c r="B1169" t="s">
        <v>3311</v>
      </c>
      <c r="C1169" t="s">
        <v>2401</v>
      </c>
      <c r="D1169" t="s">
        <v>2402</v>
      </c>
      <c r="E1169" t="s">
        <v>81</v>
      </c>
      <c r="F1169">
        <v>0</v>
      </c>
      <c r="G1169">
        <v>1558298.9166666667</v>
      </c>
      <c r="H1169">
        <f t="shared" si="18"/>
        <v>0</v>
      </c>
    </row>
    <row r="1170" spans="1:8">
      <c r="A1170" t="s">
        <v>75</v>
      </c>
      <c r="B1170" t="s">
        <v>3311</v>
      </c>
      <c r="C1170" t="s">
        <v>2403</v>
      </c>
      <c r="D1170" t="s">
        <v>2404</v>
      </c>
      <c r="E1170" t="s">
        <v>81</v>
      </c>
      <c r="F1170">
        <v>0</v>
      </c>
      <c r="G1170">
        <v>1558298.9166666667</v>
      </c>
      <c r="H1170">
        <f t="shared" si="18"/>
        <v>0</v>
      </c>
    </row>
    <row r="1171" spans="1:8">
      <c r="A1171" t="s">
        <v>75</v>
      </c>
      <c r="B1171" t="s">
        <v>3311</v>
      </c>
      <c r="C1171" t="s">
        <v>2405</v>
      </c>
      <c r="D1171" t="s">
        <v>2406</v>
      </c>
      <c r="E1171" t="s">
        <v>81</v>
      </c>
      <c r="F1171">
        <v>0</v>
      </c>
      <c r="G1171">
        <v>1558298.9166666667</v>
      </c>
      <c r="H1171">
        <f t="shared" si="18"/>
        <v>0</v>
      </c>
    </row>
    <row r="1172" spans="1:8">
      <c r="A1172" t="s">
        <v>75</v>
      </c>
      <c r="B1172" t="s">
        <v>3311</v>
      </c>
      <c r="C1172" t="s">
        <v>2407</v>
      </c>
      <c r="D1172" t="s">
        <v>2408</v>
      </c>
      <c r="E1172" t="s">
        <v>81</v>
      </c>
      <c r="F1172">
        <v>0</v>
      </c>
      <c r="G1172">
        <v>1558298.9166666667</v>
      </c>
      <c r="H1172">
        <f t="shared" si="18"/>
        <v>0</v>
      </c>
    </row>
    <row r="1173" spans="1:8">
      <c r="A1173" t="s">
        <v>75</v>
      </c>
      <c r="B1173" t="s">
        <v>3311</v>
      </c>
      <c r="C1173" t="s">
        <v>2409</v>
      </c>
      <c r="D1173" t="s">
        <v>2410</v>
      </c>
      <c r="E1173" t="s">
        <v>81</v>
      </c>
      <c r="F1173">
        <v>0</v>
      </c>
      <c r="G1173">
        <v>1558298.9166666667</v>
      </c>
      <c r="H1173">
        <f t="shared" si="18"/>
        <v>0</v>
      </c>
    </row>
    <row r="1174" spans="1:8">
      <c r="A1174" t="s">
        <v>75</v>
      </c>
      <c r="B1174" t="s">
        <v>3311</v>
      </c>
      <c r="C1174" t="s">
        <v>2411</v>
      </c>
      <c r="D1174" t="s">
        <v>2412</v>
      </c>
      <c r="E1174" t="s">
        <v>81</v>
      </c>
      <c r="F1174">
        <v>0</v>
      </c>
      <c r="G1174">
        <v>1558298.9166666667</v>
      </c>
      <c r="H1174">
        <f t="shared" si="18"/>
        <v>0</v>
      </c>
    </row>
    <row r="1175" spans="1:8">
      <c r="A1175" t="s">
        <v>75</v>
      </c>
      <c r="B1175" t="s">
        <v>3311</v>
      </c>
      <c r="C1175" t="s">
        <v>2413</v>
      </c>
      <c r="D1175" t="s">
        <v>2414</v>
      </c>
      <c r="E1175" t="s">
        <v>81</v>
      </c>
      <c r="F1175">
        <v>0</v>
      </c>
      <c r="G1175">
        <v>1558298.9166666667</v>
      </c>
      <c r="H1175">
        <f t="shared" si="18"/>
        <v>0</v>
      </c>
    </row>
    <row r="1176" spans="1:8">
      <c r="A1176" t="s">
        <v>76</v>
      </c>
      <c r="B1176" t="s">
        <v>3312</v>
      </c>
      <c r="C1176" t="s">
        <v>2415</v>
      </c>
      <c r="D1176" t="s">
        <v>2416</v>
      </c>
      <c r="E1176" t="s">
        <v>81</v>
      </c>
      <c r="F1176">
        <v>0</v>
      </c>
      <c r="G1176">
        <v>0</v>
      </c>
      <c r="H1176">
        <f t="shared" si="18"/>
        <v>0</v>
      </c>
    </row>
    <row r="1177" spans="1:8">
      <c r="A1177" t="s">
        <v>76</v>
      </c>
      <c r="B1177" t="s">
        <v>3312</v>
      </c>
      <c r="C1177" t="s">
        <v>2417</v>
      </c>
      <c r="D1177" t="s">
        <v>2418</v>
      </c>
      <c r="E1177" t="s">
        <v>81</v>
      </c>
      <c r="F1177">
        <v>0</v>
      </c>
      <c r="G1177">
        <v>0</v>
      </c>
      <c r="H1177">
        <f t="shared" si="18"/>
        <v>0</v>
      </c>
    </row>
    <row r="1178" spans="1:8">
      <c r="A1178" t="s">
        <v>76</v>
      </c>
      <c r="B1178" t="s">
        <v>3312</v>
      </c>
      <c r="C1178" t="s">
        <v>2419</v>
      </c>
      <c r="D1178" t="s">
        <v>2420</v>
      </c>
      <c r="E1178" t="s">
        <v>81</v>
      </c>
      <c r="F1178">
        <v>0</v>
      </c>
      <c r="G1178">
        <v>0</v>
      </c>
      <c r="H1178">
        <f t="shared" si="18"/>
        <v>0</v>
      </c>
    </row>
    <row r="1179" spans="1:8">
      <c r="A1179" t="s">
        <v>76</v>
      </c>
      <c r="B1179" t="s">
        <v>3312</v>
      </c>
      <c r="C1179" t="s">
        <v>2421</v>
      </c>
      <c r="D1179" t="s">
        <v>2422</v>
      </c>
      <c r="E1179" t="s">
        <v>81</v>
      </c>
      <c r="F1179">
        <v>0</v>
      </c>
      <c r="G1179">
        <v>0</v>
      </c>
      <c r="H1179">
        <f t="shared" si="18"/>
        <v>0</v>
      </c>
    </row>
    <row r="1180" spans="1:8">
      <c r="A1180" t="s">
        <v>76</v>
      </c>
      <c r="B1180" t="s">
        <v>3312</v>
      </c>
      <c r="C1180" t="s">
        <v>2423</v>
      </c>
      <c r="D1180" t="s">
        <v>2424</v>
      </c>
      <c r="E1180" t="s">
        <v>81</v>
      </c>
      <c r="F1180">
        <v>0</v>
      </c>
      <c r="G1180">
        <v>0</v>
      </c>
      <c r="H1180">
        <f t="shared" si="18"/>
        <v>0</v>
      </c>
    </row>
    <row r="1181" spans="1:8">
      <c r="A1181" t="s">
        <v>77</v>
      </c>
      <c r="B1181" t="s">
        <v>3313</v>
      </c>
      <c r="C1181" t="s">
        <v>2425</v>
      </c>
      <c r="D1181" t="s">
        <v>2426</v>
      </c>
      <c r="E1181" t="s">
        <v>81</v>
      </c>
      <c r="F1181">
        <v>0</v>
      </c>
      <c r="G1181">
        <v>0</v>
      </c>
      <c r="H1181">
        <f t="shared" si="18"/>
        <v>0</v>
      </c>
    </row>
    <row r="1182" spans="1:8">
      <c r="A1182" t="s">
        <v>69</v>
      </c>
      <c r="B1182" t="s">
        <v>3314</v>
      </c>
      <c r="C1182" t="s">
        <v>2427</v>
      </c>
      <c r="D1182" t="s">
        <v>900</v>
      </c>
      <c r="E1182" t="s">
        <v>81</v>
      </c>
      <c r="F1182">
        <v>95</v>
      </c>
      <c r="G1182">
        <v>660313</v>
      </c>
      <c r="H1182">
        <f t="shared" si="18"/>
        <v>62729735</v>
      </c>
    </row>
    <row r="1183" spans="1:8">
      <c r="A1183" t="s">
        <v>69</v>
      </c>
      <c r="B1183" t="s">
        <v>3314</v>
      </c>
      <c r="C1183" t="s">
        <v>2428</v>
      </c>
      <c r="D1183" t="s">
        <v>2429</v>
      </c>
      <c r="E1183" t="s">
        <v>81</v>
      </c>
      <c r="F1183">
        <v>0</v>
      </c>
      <c r="G1183">
        <v>660313</v>
      </c>
      <c r="H1183">
        <f t="shared" si="18"/>
        <v>0</v>
      </c>
    </row>
    <row r="1184" spans="1:8">
      <c r="A1184" t="s">
        <v>69</v>
      </c>
      <c r="B1184" t="s">
        <v>3314</v>
      </c>
      <c r="C1184" t="s">
        <v>2430</v>
      </c>
      <c r="D1184" t="s">
        <v>902</v>
      </c>
      <c r="E1184" t="s">
        <v>81</v>
      </c>
      <c r="F1184">
        <v>62</v>
      </c>
      <c r="G1184">
        <v>660313</v>
      </c>
      <c r="H1184">
        <f t="shared" si="18"/>
        <v>40939406</v>
      </c>
    </row>
    <row r="1185" spans="1:8">
      <c r="A1185" t="s">
        <v>69</v>
      </c>
      <c r="B1185" t="s">
        <v>3314</v>
      </c>
      <c r="C1185" t="s">
        <v>2431</v>
      </c>
      <c r="D1185" t="s">
        <v>2432</v>
      </c>
      <c r="E1185" t="s">
        <v>81</v>
      </c>
      <c r="F1185">
        <v>0</v>
      </c>
      <c r="G1185">
        <v>660313</v>
      </c>
      <c r="H1185">
        <f t="shared" si="18"/>
        <v>0</v>
      </c>
    </row>
    <row r="1186" spans="1:8">
      <c r="A1186" t="s">
        <v>75</v>
      </c>
      <c r="B1186" t="s">
        <v>3315</v>
      </c>
      <c r="C1186" t="s">
        <v>2433</v>
      </c>
      <c r="D1186" t="s">
        <v>2434</v>
      </c>
      <c r="E1186" t="s">
        <v>81</v>
      </c>
      <c r="F1186">
        <v>0</v>
      </c>
      <c r="G1186">
        <v>465421</v>
      </c>
      <c r="H1186">
        <f t="shared" si="18"/>
        <v>0</v>
      </c>
    </row>
    <row r="1187" spans="1:8">
      <c r="A1187" t="s">
        <v>75</v>
      </c>
      <c r="B1187" t="s">
        <v>3315</v>
      </c>
      <c r="C1187" t="s">
        <v>2435</v>
      </c>
      <c r="D1187" t="s">
        <v>900</v>
      </c>
      <c r="E1187" t="s">
        <v>81</v>
      </c>
      <c r="F1187">
        <v>0</v>
      </c>
      <c r="G1187">
        <v>465421</v>
      </c>
      <c r="H1187">
        <f t="shared" si="18"/>
        <v>0</v>
      </c>
    </row>
    <row r="1188" spans="1:8">
      <c r="A1188" t="s">
        <v>75</v>
      </c>
      <c r="B1188" t="s">
        <v>3315</v>
      </c>
      <c r="C1188" t="s">
        <v>2436</v>
      </c>
      <c r="D1188" t="s">
        <v>2429</v>
      </c>
      <c r="E1188" t="s">
        <v>81</v>
      </c>
      <c r="F1188">
        <v>0</v>
      </c>
      <c r="G1188">
        <v>465421</v>
      </c>
      <c r="H1188">
        <f t="shared" si="18"/>
        <v>0</v>
      </c>
    </row>
    <row r="1189" spans="1:8">
      <c r="A1189" t="s">
        <v>75</v>
      </c>
      <c r="B1189" t="s">
        <v>3315</v>
      </c>
      <c r="C1189" t="s">
        <v>2437</v>
      </c>
      <c r="D1189" t="s">
        <v>902</v>
      </c>
      <c r="E1189" t="s">
        <v>81</v>
      </c>
      <c r="F1189">
        <v>0</v>
      </c>
      <c r="G1189">
        <v>465421</v>
      </c>
      <c r="H1189">
        <f t="shared" si="18"/>
        <v>0</v>
      </c>
    </row>
    <row r="1190" spans="1:8">
      <c r="A1190" t="s">
        <v>75</v>
      </c>
      <c r="B1190" t="s">
        <v>3315</v>
      </c>
      <c r="C1190" t="s">
        <v>2438</v>
      </c>
      <c r="D1190" t="s">
        <v>2432</v>
      </c>
      <c r="E1190" t="s">
        <v>81</v>
      </c>
      <c r="F1190">
        <v>0</v>
      </c>
      <c r="G1190">
        <v>465421</v>
      </c>
      <c r="H1190">
        <f t="shared" si="18"/>
        <v>0</v>
      </c>
    </row>
    <row r="1191" spans="1:8">
      <c r="A1191" t="s">
        <v>75</v>
      </c>
      <c r="B1191" t="s">
        <v>3315</v>
      </c>
      <c r="C1191" t="s">
        <v>2439</v>
      </c>
      <c r="D1191" t="s">
        <v>2440</v>
      </c>
      <c r="E1191" t="s">
        <v>81</v>
      </c>
      <c r="F1191">
        <v>0</v>
      </c>
      <c r="G1191">
        <v>465421</v>
      </c>
      <c r="H1191">
        <f t="shared" si="18"/>
        <v>0</v>
      </c>
    </row>
    <row r="1192" spans="1:8">
      <c r="A1192" t="s">
        <v>75</v>
      </c>
      <c r="B1192" t="s">
        <v>3315</v>
      </c>
      <c r="C1192" t="s">
        <v>2441</v>
      </c>
      <c r="D1192" t="s">
        <v>2442</v>
      </c>
      <c r="E1192" t="s">
        <v>81</v>
      </c>
      <c r="F1192">
        <v>0</v>
      </c>
      <c r="G1192">
        <v>465421</v>
      </c>
      <c r="H1192">
        <f t="shared" si="18"/>
        <v>0</v>
      </c>
    </row>
    <row r="1193" spans="1:8">
      <c r="A1193" t="s">
        <v>73</v>
      </c>
      <c r="B1193" t="s">
        <v>3316</v>
      </c>
      <c r="C1193" t="s">
        <v>2443</v>
      </c>
      <c r="D1193" t="s">
        <v>2444</v>
      </c>
      <c r="E1193" t="s">
        <v>81</v>
      </c>
      <c r="F1193">
        <v>25</v>
      </c>
      <c r="G1193">
        <v>259467.36363636365</v>
      </c>
      <c r="H1193">
        <f t="shared" si="18"/>
        <v>6486684.0909090908</v>
      </c>
    </row>
    <row r="1194" spans="1:8">
      <c r="A1194" t="s">
        <v>73</v>
      </c>
      <c r="B1194" t="s">
        <v>3316</v>
      </c>
      <c r="C1194" t="s">
        <v>2445</v>
      </c>
      <c r="D1194" t="s">
        <v>2446</v>
      </c>
      <c r="E1194" t="s">
        <v>81</v>
      </c>
      <c r="F1194">
        <v>0</v>
      </c>
      <c r="G1194">
        <v>259467.36363636365</v>
      </c>
      <c r="H1194">
        <f t="shared" si="18"/>
        <v>0</v>
      </c>
    </row>
    <row r="1195" spans="1:8">
      <c r="A1195" t="s">
        <v>73</v>
      </c>
      <c r="B1195" t="s">
        <v>3316</v>
      </c>
      <c r="C1195" t="s">
        <v>2447</v>
      </c>
      <c r="D1195" t="s">
        <v>2448</v>
      </c>
      <c r="E1195" t="s">
        <v>81</v>
      </c>
      <c r="F1195">
        <v>368</v>
      </c>
      <c r="G1195">
        <v>259467.36363636365</v>
      </c>
      <c r="H1195">
        <f t="shared" si="18"/>
        <v>95483989.818181828</v>
      </c>
    </row>
    <row r="1196" spans="1:8">
      <c r="A1196" t="s">
        <v>73</v>
      </c>
      <c r="B1196" t="s">
        <v>3316</v>
      </c>
      <c r="C1196" t="s">
        <v>2449</v>
      </c>
      <c r="D1196" t="s">
        <v>2450</v>
      </c>
      <c r="E1196" t="s">
        <v>81</v>
      </c>
      <c r="F1196">
        <v>25</v>
      </c>
      <c r="G1196">
        <v>259467.36363636365</v>
      </c>
      <c r="H1196">
        <f t="shared" si="18"/>
        <v>6486684.0909090908</v>
      </c>
    </row>
    <row r="1197" spans="1:8">
      <c r="A1197" t="s">
        <v>73</v>
      </c>
      <c r="B1197" t="s">
        <v>3316</v>
      </c>
      <c r="C1197" t="s">
        <v>2451</v>
      </c>
      <c r="D1197" t="s">
        <v>2452</v>
      </c>
      <c r="E1197" t="s">
        <v>81</v>
      </c>
      <c r="F1197">
        <v>0</v>
      </c>
      <c r="G1197">
        <v>259467.36363636365</v>
      </c>
      <c r="H1197">
        <f t="shared" si="18"/>
        <v>0</v>
      </c>
    </row>
    <row r="1198" spans="1:8">
      <c r="A1198" t="s">
        <v>73</v>
      </c>
      <c r="B1198" t="s">
        <v>3316</v>
      </c>
      <c r="C1198" t="s">
        <v>2453</v>
      </c>
      <c r="D1198" t="s">
        <v>2454</v>
      </c>
      <c r="E1198" t="s">
        <v>81</v>
      </c>
      <c r="F1198">
        <v>103</v>
      </c>
      <c r="G1198">
        <v>259467.36363636365</v>
      </c>
      <c r="H1198">
        <f t="shared" si="18"/>
        <v>26725138.454545457</v>
      </c>
    </row>
    <row r="1199" spans="1:8">
      <c r="A1199" t="s">
        <v>73</v>
      </c>
      <c r="B1199" t="s">
        <v>3316</v>
      </c>
      <c r="C1199" t="s">
        <v>2455</v>
      </c>
      <c r="D1199" t="s">
        <v>2456</v>
      </c>
      <c r="E1199" t="s">
        <v>81</v>
      </c>
      <c r="F1199">
        <v>17</v>
      </c>
      <c r="G1199">
        <v>259467.36363636365</v>
      </c>
      <c r="H1199">
        <f t="shared" si="18"/>
        <v>4410945.1818181816</v>
      </c>
    </row>
    <row r="1200" spans="1:8">
      <c r="A1200" t="s">
        <v>73</v>
      </c>
      <c r="B1200" t="s">
        <v>3316</v>
      </c>
      <c r="C1200" t="s">
        <v>2457</v>
      </c>
      <c r="D1200" t="s">
        <v>2458</v>
      </c>
      <c r="E1200" t="s">
        <v>81</v>
      </c>
      <c r="F1200">
        <v>7</v>
      </c>
      <c r="G1200">
        <v>259467.36363636365</v>
      </c>
      <c r="H1200">
        <f t="shared" si="18"/>
        <v>1816271.5454545454</v>
      </c>
    </row>
    <row r="1201" spans="1:8">
      <c r="A1201" t="s">
        <v>73</v>
      </c>
      <c r="B1201" t="s">
        <v>3316</v>
      </c>
      <c r="C1201" t="s">
        <v>2459</v>
      </c>
      <c r="D1201" t="s">
        <v>2460</v>
      </c>
      <c r="E1201" t="s">
        <v>81</v>
      </c>
      <c r="F1201">
        <v>38</v>
      </c>
      <c r="G1201">
        <v>259467.36363636365</v>
      </c>
      <c r="H1201">
        <f t="shared" si="18"/>
        <v>9859759.8181818184</v>
      </c>
    </row>
    <row r="1202" spans="1:8">
      <c r="A1202" t="s">
        <v>73</v>
      </c>
      <c r="B1202" t="s">
        <v>3316</v>
      </c>
      <c r="C1202" t="s">
        <v>2461</v>
      </c>
      <c r="D1202" t="s">
        <v>2462</v>
      </c>
      <c r="E1202" t="s">
        <v>81</v>
      </c>
      <c r="F1202">
        <v>3</v>
      </c>
      <c r="G1202">
        <v>259467.36363636365</v>
      </c>
      <c r="H1202">
        <f t="shared" si="18"/>
        <v>778402.09090909094</v>
      </c>
    </row>
    <row r="1203" spans="1:8">
      <c r="A1203" t="s">
        <v>73</v>
      </c>
      <c r="B1203" t="s">
        <v>3316</v>
      </c>
      <c r="C1203" t="s">
        <v>2463</v>
      </c>
      <c r="D1203" t="s">
        <v>2464</v>
      </c>
      <c r="E1203" t="s">
        <v>81</v>
      </c>
      <c r="F1203">
        <v>12</v>
      </c>
      <c r="G1203">
        <v>259467.36363636365</v>
      </c>
      <c r="H1203">
        <f t="shared" si="18"/>
        <v>3113608.3636363638</v>
      </c>
    </row>
    <row r="1204" spans="1:8">
      <c r="A1204" t="s">
        <v>73</v>
      </c>
      <c r="B1204" t="s">
        <v>3316</v>
      </c>
      <c r="C1204" t="s">
        <v>2465</v>
      </c>
      <c r="D1204" t="s">
        <v>2466</v>
      </c>
      <c r="E1204" t="s">
        <v>81</v>
      </c>
      <c r="F1204">
        <v>1</v>
      </c>
      <c r="G1204">
        <v>259467.36363636365</v>
      </c>
      <c r="H1204">
        <f t="shared" si="18"/>
        <v>259467.36363636365</v>
      </c>
    </row>
    <row r="1205" spans="1:8">
      <c r="A1205" t="s">
        <v>69</v>
      </c>
      <c r="B1205" t="s">
        <v>3317</v>
      </c>
      <c r="C1205" t="s">
        <v>2467</v>
      </c>
      <c r="D1205" t="s">
        <v>2468</v>
      </c>
      <c r="E1205" t="s">
        <v>81</v>
      </c>
      <c r="F1205">
        <v>0</v>
      </c>
      <c r="G1205">
        <v>415747.5</v>
      </c>
      <c r="H1205">
        <f t="shared" si="18"/>
        <v>0</v>
      </c>
    </row>
    <row r="1206" spans="1:8">
      <c r="A1206" t="s">
        <v>69</v>
      </c>
      <c r="B1206" t="s">
        <v>3317</v>
      </c>
      <c r="C1206" t="s">
        <v>2469</v>
      </c>
      <c r="D1206" t="s">
        <v>2470</v>
      </c>
      <c r="E1206" t="s">
        <v>81</v>
      </c>
      <c r="F1206">
        <v>0</v>
      </c>
      <c r="G1206">
        <v>415747.5</v>
      </c>
      <c r="H1206">
        <f t="shared" si="18"/>
        <v>0</v>
      </c>
    </row>
    <row r="1207" spans="1:8">
      <c r="A1207" t="s">
        <v>75</v>
      </c>
      <c r="B1207" t="s">
        <v>3318</v>
      </c>
      <c r="C1207" t="s">
        <v>2471</v>
      </c>
      <c r="D1207" t="s">
        <v>2472</v>
      </c>
      <c r="E1207" t="s">
        <v>81</v>
      </c>
      <c r="F1207">
        <v>26</v>
      </c>
      <c r="G1207">
        <v>1499876.7142857143</v>
      </c>
      <c r="H1207">
        <f t="shared" si="18"/>
        <v>38996794.571428575</v>
      </c>
    </row>
    <row r="1208" spans="1:8">
      <c r="A1208" t="s">
        <v>75</v>
      </c>
      <c r="B1208" t="s">
        <v>3318</v>
      </c>
      <c r="C1208" t="s">
        <v>2473</v>
      </c>
      <c r="D1208" t="s">
        <v>2474</v>
      </c>
      <c r="E1208" t="s">
        <v>81</v>
      </c>
      <c r="F1208">
        <v>10</v>
      </c>
      <c r="G1208">
        <v>1499876.7142857143</v>
      </c>
      <c r="H1208">
        <f t="shared" si="18"/>
        <v>14998767.142857144</v>
      </c>
    </row>
    <row r="1209" spans="1:8">
      <c r="A1209" t="s">
        <v>75</v>
      </c>
      <c r="B1209" t="s">
        <v>3318</v>
      </c>
      <c r="C1209" t="s">
        <v>2475</v>
      </c>
      <c r="D1209" t="s">
        <v>2476</v>
      </c>
      <c r="E1209" t="s">
        <v>81</v>
      </c>
      <c r="F1209">
        <v>0</v>
      </c>
      <c r="G1209">
        <v>1499876.7142857143</v>
      </c>
      <c r="H1209">
        <f t="shared" si="18"/>
        <v>0</v>
      </c>
    </row>
    <row r="1210" spans="1:8">
      <c r="A1210" t="s">
        <v>75</v>
      </c>
      <c r="B1210" t="s">
        <v>3318</v>
      </c>
      <c r="C1210" t="s">
        <v>2477</v>
      </c>
      <c r="D1210" t="s">
        <v>2478</v>
      </c>
      <c r="E1210" t="s">
        <v>81</v>
      </c>
      <c r="F1210">
        <v>11</v>
      </c>
      <c r="G1210">
        <v>1499876.7142857143</v>
      </c>
      <c r="H1210">
        <f t="shared" si="18"/>
        <v>16498643.857142858</v>
      </c>
    </row>
    <row r="1211" spans="1:8">
      <c r="A1211" t="s">
        <v>75</v>
      </c>
      <c r="B1211" t="s">
        <v>3318</v>
      </c>
      <c r="C1211" t="s">
        <v>2479</v>
      </c>
      <c r="D1211" t="s">
        <v>2480</v>
      </c>
      <c r="E1211" t="s">
        <v>81</v>
      </c>
      <c r="F1211">
        <v>19</v>
      </c>
      <c r="G1211">
        <v>1499876.7142857143</v>
      </c>
      <c r="H1211">
        <f t="shared" si="18"/>
        <v>28497657.571428571</v>
      </c>
    </row>
    <row r="1212" spans="1:8">
      <c r="A1212" t="s">
        <v>75</v>
      </c>
      <c r="B1212" t="s">
        <v>3318</v>
      </c>
      <c r="C1212" t="s">
        <v>2481</v>
      </c>
      <c r="D1212" t="s">
        <v>2482</v>
      </c>
      <c r="E1212" t="s">
        <v>81</v>
      </c>
      <c r="F1212">
        <v>104</v>
      </c>
      <c r="G1212">
        <v>1499876.7142857143</v>
      </c>
      <c r="H1212">
        <f t="shared" si="18"/>
        <v>155987178.2857143</v>
      </c>
    </row>
    <row r="1213" spans="1:8">
      <c r="A1213" t="s">
        <v>75</v>
      </c>
      <c r="B1213" t="s">
        <v>3318</v>
      </c>
      <c r="C1213" t="s">
        <v>2483</v>
      </c>
      <c r="D1213" t="s">
        <v>2484</v>
      </c>
      <c r="E1213" t="s">
        <v>81</v>
      </c>
      <c r="F1213">
        <v>0</v>
      </c>
      <c r="G1213">
        <v>1499876.7142857143</v>
      </c>
      <c r="H1213">
        <f t="shared" si="18"/>
        <v>0</v>
      </c>
    </row>
    <row r="1214" spans="1:8">
      <c r="A1214" t="s">
        <v>77</v>
      </c>
      <c r="B1214" t="s">
        <v>3319</v>
      </c>
      <c r="C1214" t="s">
        <v>2485</v>
      </c>
      <c r="D1214" t="s">
        <v>2486</v>
      </c>
      <c r="E1214" t="s">
        <v>81</v>
      </c>
      <c r="F1214">
        <v>43</v>
      </c>
      <c r="G1214">
        <v>1031358.9090909091</v>
      </c>
      <c r="H1214">
        <f t="shared" si="18"/>
        <v>44348433.090909086</v>
      </c>
    </row>
    <row r="1215" spans="1:8">
      <c r="A1215" t="s">
        <v>77</v>
      </c>
      <c r="B1215" t="s">
        <v>3319</v>
      </c>
      <c r="C1215" t="s">
        <v>2487</v>
      </c>
      <c r="D1215" t="s">
        <v>2488</v>
      </c>
      <c r="E1215" t="s">
        <v>81</v>
      </c>
      <c r="F1215">
        <v>1</v>
      </c>
      <c r="G1215">
        <v>1031358.9090909091</v>
      </c>
      <c r="H1215">
        <f t="shared" si="18"/>
        <v>1031358.9090909091</v>
      </c>
    </row>
    <row r="1216" spans="1:8">
      <c r="A1216" t="s">
        <v>77</v>
      </c>
      <c r="B1216" t="s">
        <v>3319</v>
      </c>
      <c r="C1216" t="s">
        <v>2489</v>
      </c>
      <c r="D1216" t="s">
        <v>2490</v>
      </c>
      <c r="E1216" t="s">
        <v>81</v>
      </c>
      <c r="F1216">
        <v>1</v>
      </c>
      <c r="G1216">
        <v>1031358.9090909091</v>
      </c>
      <c r="H1216">
        <f t="shared" si="18"/>
        <v>1031358.9090909091</v>
      </c>
    </row>
    <row r="1217" spans="1:8">
      <c r="A1217" t="s">
        <v>77</v>
      </c>
      <c r="B1217" t="s">
        <v>3319</v>
      </c>
      <c r="C1217" t="s">
        <v>2491</v>
      </c>
      <c r="D1217" t="s">
        <v>2492</v>
      </c>
      <c r="E1217" t="s">
        <v>81</v>
      </c>
      <c r="F1217">
        <v>25</v>
      </c>
      <c r="G1217">
        <v>1031358.9090909091</v>
      </c>
      <c r="H1217">
        <f t="shared" si="18"/>
        <v>25783972.727272727</v>
      </c>
    </row>
    <row r="1218" spans="1:8">
      <c r="A1218" t="s">
        <v>77</v>
      </c>
      <c r="B1218" t="s">
        <v>3319</v>
      </c>
      <c r="C1218" t="s">
        <v>2493</v>
      </c>
      <c r="D1218" t="s">
        <v>2494</v>
      </c>
      <c r="E1218" t="s">
        <v>81</v>
      </c>
      <c r="F1218">
        <v>8</v>
      </c>
      <c r="G1218">
        <v>1031358.9090909091</v>
      </c>
      <c r="H1218">
        <f t="shared" si="18"/>
        <v>8250871.2727272725</v>
      </c>
    </row>
    <row r="1219" spans="1:8">
      <c r="A1219" t="s">
        <v>77</v>
      </c>
      <c r="B1219" t="s">
        <v>3319</v>
      </c>
      <c r="C1219" t="s">
        <v>2495</v>
      </c>
      <c r="D1219" t="s">
        <v>2496</v>
      </c>
      <c r="E1219" t="s">
        <v>81</v>
      </c>
      <c r="F1219">
        <v>7</v>
      </c>
      <c r="G1219">
        <v>1031358.9090909091</v>
      </c>
      <c r="H1219">
        <f t="shared" ref="H1219:H1282" si="19">G1219*F1219</f>
        <v>7219512.3636363633</v>
      </c>
    </row>
    <row r="1220" spans="1:8">
      <c r="A1220" t="s">
        <v>77</v>
      </c>
      <c r="B1220" t="s">
        <v>3319</v>
      </c>
      <c r="C1220" t="s">
        <v>2497</v>
      </c>
      <c r="D1220" t="s">
        <v>2498</v>
      </c>
      <c r="E1220" t="s">
        <v>81</v>
      </c>
      <c r="F1220">
        <v>4</v>
      </c>
      <c r="G1220">
        <v>1031358.9090909091</v>
      </c>
      <c r="H1220">
        <f t="shared" si="19"/>
        <v>4125435.6363636362</v>
      </c>
    </row>
    <row r="1221" spans="1:8">
      <c r="A1221" t="s">
        <v>77</v>
      </c>
      <c r="B1221" t="s">
        <v>3319</v>
      </c>
      <c r="C1221" t="s">
        <v>2499</v>
      </c>
      <c r="D1221" t="s">
        <v>2500</v>
      </c>
      <c r="E1221" t="s">
        <v>81</v>
      </c>
      <c r="F1221">
        <v>1</v>
      </c>
      <c r="G1221">
        <v>1031358.9090909091</v>
      </c>
      <c r="H1221">
        <f t="shared" si="19"/>
        <v>1031358.9090909091</v>
      </c>
    </row>
    <row r="1222" spans="1:8">
      <c r="A1222" t="s">
        <v>77</v>
      </c>
      <c r="B1222" t="s">
        <v>3319</v>
      </c>
      <c r="C1222" t="s">
        <v>2501</v>
      </c>
      <c r="D1222" t="s">
        <v>2502</v>
      </c>
      <c r="E1222" t="s">
        <v>81</v>
      </c>
      <c r="F1222">
        <v>1</v>
      </c>
      <c r="G1222">
        <v>1031358.9090909091</v>
      </c>
      <c r="H1222">
        <f t="shared" si="19"/>
        <v>1031358.9090909091</v>
      </c>
    </row>
    <row r="1223" spans="1:8">
      <c r="A1223" t="s">
        <v>77</v>
      </c>
      <c r="B1223" t="s">
        <v>3319</v>
      </c>
      <c r="C1223" t="s">
        <v>2503</v>
      </c>
      <c r="D1223" t="s">
        <v>2504</v>
      </c>
      <c r="E1223" t="s">
        <v>81</v>
      </c>
      <c r="F1223">
        <v>9</v>
      </c>
      <c r="G1223">
        <v>1031358.9090909091</v>
      </c>
      <c r="H1223">
        <f t="shared" si="19"/>
        <v>9282230.1818181816</v>
      </c>
    </row>
    <row r="1224" spans="1:8">
      <c r="A1224" t="s">
        <v>77</v>
      </c>
      <c r="B1224" t="s">
        <v>3319</v>
      </c>
      <c r="C1224" t="s">
        <v>2505</v>
      </c>
      <c r="D1224" t="s">
        <v>2506</v>
      </c>
      <c r="E1224" t="s">
        <v>81</v>
      </c>
      <c r="F1224">
        <v>8</v>
      </c>
      <c r="G1224">
        <v>1031358.9090909091</v>
      </c>
      <c r="H1224">
        <f t="shared" si="19"/>
        <v>8250871.2727272725</v>
      </c>
    </row>
    <row r="1225" spans="1:8">
      <c r="A1225" t="s">
        <v>73</v>
      </c>
      <c r="B1225" t="s">
        <v>3320</v>
      </c>
      <c r="C1225" t="s">
        <v>2507</v>
      </c>
      <c r="D1225" t="s">
        <v>2508</v>
      </c>
      <c r="E1225" t="s">
        <v>81</v>
      </c>
      <c r="F1225">
        <v>165</v>
      </c>
      <c r="G1225">
        <v>103537</v>
      </c>
      <c r="H1225">
        <f t="shared" si="19"/>
        <v>17083605</v>
      </c>
    </row>
    <row r="1226" spans="1:8">
      <c r="A1226" t="s">
        <v>73</v>
      </c>
      <c r="B1226" t="s">
        <v>3320</v>
      </c>
      <c r="C1226" t="s">
        <v>2509</v>
      </c>
      <c r="D1226" t="s">
        <v>2510</v>
      </c>
      <c r="E1226" t="s">
        <v>81</v>
      </c>
      <c r="F1226">
        <v>105</v>
      </c>
      <c r="G1226">
        <v>103537</v>
      </c>
      <c r="H1226">
        <f t="shared" si="19"/>
        <v>10871385</v>
      </c>
    </row>
    <row r="1227" spans="1:8">
      <c r="A1227" t="s">
        <v>73</v>
      </c>
      <c r="B1227" t="s">
        <v>3320</v>
      </c>
      <c r="C1227" t="s">
        <v>2511</v>
      </c>
      <c r="D1227" t="s">
        <v>2512</v>
      </c>
      <c r="E1227" t="s">
        <v>81</v>
      </c>
      <c r="F1227">
        <v>12</v>
      </c>
      <c r="G1227">
        <v>103537</v>
      </c>
      <c r="H1227">
        <f t="shared" si="19"/>
        <v>1242444</v>
      </c>
    </row>
    <row r="1228" spans="1:8">
      <c r="A1228" t="s">
        <v>76</v>
      </c>
      <c r="B1228" t="s">
        <v>3321</v>
      </c>
      <c r="C1228" t="s">
        <v>2513</v>
      </c>
      <c r="D1228" t="s">
        <v>2514</v>
      </c>
      <c r="E1228" t="s">
        <v>81</v>
      </c>
      <c r="F1228">
        <v>198</v>
      </c>
      <c r="G1228">
        <v>86411</v>
      </c>
      <c r="H1228">
        <f t="shared" si="19"/>
        <v>17109378</v>
      </c>
    </row>
    <row r="1229" spans="1:8">
      <c r="A1229" t="s">
        <v>75</v>
      </c>
      <c r="B1229" t="s">
        <v>3322</v>
      </c>
      <c r="C1229" t="s">
        <v>2515</v>
      </c>
      <c r="D1229" t="s">
        <v>2516</v>
      </c>
      <c r="E1229" t="s">
        <v>81</v>
      </c>
      <c r="F1229">
        <v>0</v>
      </c>
      <c r="G1229">
        <v>3879031</v>
      </c>
      <c r="H1229">
        <f t="shared" si="19"/>
        <v>0</v>
      </c>
    </row>
    <row r="1230" spans="1:8">
      <c r="A1230" t="s">
        <v>75</v>
      </c>
      <c r="B1230" t="s">
        <v>3322</v>
      </c>
      <c r="C1230" t="s">
        <v>2517</v>
      </c>
      <c r="D1230" t="s">
        <v>2518</v>
      </c>
      <c r="E1230" t="s">
        <v>81</v>
      </c>
      <c r="F1230">
        <v>0</v>
      </c>
      <c r="G1230">
        <v>3879031</v>
      </c>
      <c r="H1230">
        <f t="shared" si="19"/>
        <v>0</v>
      </c>
    </row>
    <row r="1231" spans="1:8">
      <c r="A1231" t="s">
        <v>75</v>
      </c>
      <c r="B1231" t="s">
        <v>3322</v>
      </c>
      <c r="C1231" t="s">
        <v>2519</v>
      </c>
      <c r="D1231" t="s">
        <v>2520</v>
      </c>
      <c r="E1231" t="s">
        <v>81</v>
      </c>
      <c r="F1231">
        <v>0</v>
      </c>
      <c r="G1231">
        <v>3879031</v>
      </c>
      <c r="H1231">
        <f t="shared" si="19"/>
        <v>0</v>
      </c>
    </row>
    <row r="1232" spans="1:8">
      <c r="A1232" t="s">
        <v>75</v>
      </c>
      <c r="B1232" t="s">
        <v>3322</v>
      </c>
      <c r="C1232" t="s">
        <v>2521</v>
      </c>
      <c r="D1232" t="s">
        <v>2522</v>
      </c>
      <c r="E1232" t="s">
        <v>81</v>
      </c>
      <c r="F1232">
        <v>0</v>
      </c>
      <c r="G1232">
        <v>3879031</v>
      </c>
      <c r="H1232">
        <f t="shared" si="19"/>
        <v>0</v>
      </c>
    </row>
    <row r="1233" spans="1:8">
      <c r="A1233" t="s">
        <v>75</v>
      </c>
      <c r="B1233" t="s">
        <v>3322</v>
      </c>
      <c r="C1233" t="s">
        <v>2523</v>
      </c>
      <c r="D1233" t="s">
        <v>2524</v>
      </c>
      <c r="E1233" t="s">
        <v>81</v>
      </c>
      <c r="F1233">
        <v>0</v>
      </c>
      <c r="G1233">
        <v>3879031</v>
      </c>
      <c r="H1233">
        <f t="shared" si="19"/>
        <v>0</v>
      </c>
    </row>
    <row r="1234" spans="1:8">
      <c r="A1234" t="s">
        <v>75</v>
      </c>
      <c r="B1234" t="s">
        <v>3322</v>
      </c>
      <c r="C1234" t="s">
        <v>2525</v>
      </c>
      <c r="D1234" t="s">
        <v>2526</v>
      </c>
      <c r="E1234" t="s">
        <v>81</v>
      </c>
      <c r="F1234">
        <v>0</v>
      </c>
      <c r="G1234">
        <v>3879031</v>
      </c>
      <c r="H1234">
        <f t="shared" si="19"/>
        <v>0</v>
      </c>
    </row>
    <row r="1235" spans="1:8">
      <c r="A1235" t="s">
        <v>75</v>
      </c>
      <c r="B1235" t="s">
        <v>3322</v>
      </c>
      <c r="C1235" t="s">
        <v>2527</v>
      </c>
      <c r="D1235" t="s">
        <v>2528</v>
      </c>
      <c r="E1235" t="s">
        <v>81</v>
      </c>
      <c r="F1235">
        <v>0</v>
      </c>
      <c r="G1235">
        <v>3879031</v>
      </c>
      <c r="H1235">
        <f t="shared" si="19"/>
        <v>0</v>
      </c>
    </row>
    <row r="1236" spans="1:8">
      <c r="A1236" t="s">
        <v>3323</v>
      </c>
      <c r="B1236" t="s">
        <v>3324</v>
      </c>
      <c r="C1236" t="s">
        <v>2529</v>
      </c>
      <c r="D1236" t="s">
        <v>2530</v>
      </c>
      <c r="E1236" t="s">
        <v>81</v>
      </c>
      <c r="F1236">
        <v>0</v>
      </c>
      <c r="G1236">
        <v>553211</v>
      </c>
      <c r="H1236">
        <f t="shared" si="19"/>
        <v>0</v>
      </c>
    </row>
    <row r="1237" spans="1:8">
      <c r="A1237" t="s">
        <v>3323</v>
      </c>
      <c r="B1237" t="s">
        <v>3324</v>
      </c>
      <c r="C1237" t="s">
        <v>2531</v>
      </c>
      <c r="D1237" t="s">
        <v>2532</v>
      </c>
      <c r="E1237" t="s">
        <v>81</v>
      </c>
      <c r="F1237">
        <v>0</v>
      </c>
      <c r="G1237">
        <v>553211</v>
      </c>
      <c r="H1237">
        <f t="shared" si="19"/>
        <v>0</v>
      </c>
    </row>
    <row r="1238" spans="1:8">
      <c r="A1238" t="s">
        <v>3323</v>
      </c>
      <c r="B1238" t="s">
        <v>3324</v>
      </c>
      <c r="C1238" t="s">
        <v>2533</v>
      </c>
      <c r="D1238" t="s">
        <v>2534</v>
      </c>
      <c r="E1238" t="s">
        <v>81</v>
      </c>
      <c r="F1238">
        <v>0</v>
      </c>
      <c r="G1238">
        <v>553211</v>
      </c>
      <c r="H1238">
        <f t="shared" si="19"/>
        <v>0</v>
      </c>
    </row>
    <row r="1239" spans="1:8">
      <c r="A1239" t="s">
        <v>3323</v>
      </c>
      <c r="B1239" t="s">
        <v>3324</v>
      </c>
      <c r="C1239" t="s">
        <v>2535</v>
      </c>
      <c r="D1239" t="s">
        <v>2536</v>
      </c>
      <c r="E1239" t="s">
        <v>81</v>
      </c>
      <c r="F1239">
        <v>0</v>
      </c>
      <c r="G1239">
        <v>553211</v>
      </c>
      <c r="H1239">
        <f t="shared" si="19"/>
        <v>0</v>
      </c>
    </row>
    <row r="1240" spans="1:8">
      <c r="A1240" t="s">
        <v>3323</v>
      </c>
      <c r="B1240" t="s">
        <v>3324</v>
      </c>
      <c r="C1240" t="s">
        <v>2537</v>
      </c>
      <c r="D1240" t="s">
        <v>2538</v>
      </c>
      <c r="E1240" t="s">
        <v>81</v>
      </c>
      <c r="F1240">
        <v>0</v>
      </c>
      <c r="G1240">
        <v>553211</v>
      </c>
      <c r="H1240">
        <f t="shared" si="19"/>
        <v>0</v>
      </c>
    </row>
    <row r="1241" spans="1:8">
      <c r="A1241" t="s">
        <v>3323</v>
      </c>
      <c r="B1241" t="s">
        <v>3324</v>
      </c>
      <c r="C1241" t="s">
        <v>2539</v>
      </c>
      <c r="D1241" t="s">
        <v>2540</v>
      </c>
      <c r="E1241" t="s">
        <v>81</v>
      </c>
      <c r="F1241">
        <v>0</v>
      </c>
      <c r="G1241">
        <v>553211</v>
      </c>
      <c r="H1241">
        <f t="shared" si="19"/>
        <v>0</v>
      </c>
    </row>
    <row r="1242" spans="1:8">
      <c r="A1242" t="s">
        <v>3323</v>
      </c>
      <c r="B1242" t="s">
        <v>3324</v>
      </c>
      <c r="C1242" t="s">
        <v>2541</v>
      </c>
      <c r="D1242" t="s">
        <v>2542</v>
      </c>
      <c r="E1242" t="s">
        <v>81</v>
      </c>
      <c r="F1242">
        <v>125</v>
      </c>
      <c r="G1242">
        <v>553211</v>
      </c>
      <c r="H1242">
        <f t="shared" si="19"/>
        <v>69151375</v>
      </c>
    </row>
    <row r="1243" spans="1:8">
      <c r="A1243" t="s">
        <v>3323</v>
      </c>
      <c r="B1243" t="s">
        <v>3324</v>
      </c>
      <c r="C1243" t="s">
        <v>2543</v>
      </c>
      <c r="D1243" t="s">
        <v>2544</v>
      </c>
      <c r="E1243" t="s">
        <v>81</v>
      </c>
      <c r="F1243">
        <v>224</v>
      </c>
      <c r="G1243">
        <v>553211</v>
      </c>
      <c r="H1243">
        <f t="shared" si="19"/>
        <v>123919264</v>
      </c>
    </row>
    <row r="1244" spans="1:8">
      <c r="A1244" t="s">
        <v>3323</v>
      </c>
      <c r="B1244" t="s">
        <v>3324</v>
      </c>
      <c r="C1244" t="s">
        <v>2545</v>
      </c>
      <c r="D1244" t="s">
        <v>2546</v>
      </c>
      <c r="E1244" t="s">
        <v>81</v>
      </c>
      <c r="F1244">
        <v>56</v>
      </c>
      <c r="G1244">
        <v>553211</v>
      </c>
      <c r="H1244">
        <f t="shared" si="19"/>
        <v>30979816</v>
      </c>
    </row>
    <row r="1245" spans="1:8">
      <c r="A1245" t="s">
        <v>3323</v>
      </c>
      <c r="B1245" t="s">
        <v>3324</v>
      </c>
      <c r="C1245" t="s">
        <v>2547</v>
      </c>
      <c r="D1245" t="s">
        <v>2548</v>
      </c>
      <c r="E1245" t="s">
        <v>81</v>
      </c>
      <c r="F1245">
        <v>0</v>
      </c>
      <c r="G1245">
        <v>553211</v>
      </c>
      <c r="H1245">
        <f t="shared" si="19"/>
        <v>0</v>
      </c>
    </row>
    <row r="1246" spans="1:8">
      <c r="A1246" t="s">
        <v>73</v>
      </c>
      <c r="B1246" t="s">
        <v>3325</v>
      </c>
      <c r="C1246" t="s">
        <v>2549</v>
      </c>
      <c r="D1246" t="s">
        <v>2550</v>
      </c>
      <c r="E1246" t="s">
        <v>81</v>
      </c>
      <c r="F1246">
        <v>0</v>
      </c>
      <c r="G1246">
        <v>285705.40000000002</v>
      </c>
      <c r="H1246">
        <f t="shared" si="19"/>
        <v>0</v>
      </c>
    </row>
    <row r="1247" spans="1:8">
      <c r="A1247" t="s">
        <v>73</v>
      </c>
      <c r="B1247" t="s">
        <v>3325</v>
      </c>
      <c r="C1247" t="s">
        <v>2551</v>
      </c>
      <c r="D1247" t="s">
        <v>2552</v>
      </c>
      <c r="E1247" t="s">
        <v>81</v>
      </c>
      <c r="F1247">
        <v>0</v>
      </c>
      <c r="G1247">
        <v>285705.40000000002</v>
      </c>
      <c r="H1247">
        <f t="shared" si="19"/>
        <v>0</v>
      </c>
    </row>
    <row r="1248" spans="1:8">
      <c r="A1248" t="s">
        <v>73</v>
      </c>
      <c r="B1248" t="s">
        <v>3325</v>
      </c>
      <c r="C1248" t="s">
        <v>2553</v>
      </c>
      <c r="D1248" t="s">
        <v>2554</v>
      </c>
      <c r="E1248" t="s">
        <v>81</v>
      </c>
      <c r="F1248">
        <v>1</v>
      </c>
      <c r="G1248">
        <v>285705.40000000002</v>
      </c>
      <c r="H1248">
        <f t="shared" si="19"/>
        <v>285705.40000000002</v>
      </c>
    </row>
    <row r="1249" spans="1:8">
      <c r="A1249" t="s">
        <v>73</v>
      </c>
      <c r="B1249" t="s">
        <v>3325</v>
      </c>
      <c r="C1249" t="s">
        <v>2555</v>
      </c>
      <c r="D1249" t="s">
        <v>2556</v>
      </c>
      <c r="E1249" t="s">
        <v>81</v>
      </c>
      <c r="F1249">
        <v>3</v>
      </c>
      <c r="G1249">
        <v>285705.40000000002</v>
      </c>
      <c r="H1249">
        <f t="shared" si="19"/>
        <v>857116.20000000007</v>
      </c>
    </row>
    <row r="1250" spans="1:8">
      <c r="A1250" t="s">
        <v>73</v>
      </c>
      <c r="B1250" t="s">
        <v>3325</v>
      </c>
      <c r="C1250" t="s">
        <v>2557</v>
      </c>
      <c r="D1250" t="s">
        <v>2558</v>
      </c>
      <c r="E1250" t="s">
        <v>81</v>
      </c>
      <c r="F1250">
        <v>0</v>
      </c>
      <c r="G1250">
        <v>285705.40000000002</v>
      </c>
      <c r="H1250">
        <f t="shared" si="19"/>
        <v>0</v>
      </c>
    </row>
    <row r="1251" spans="1:8">
      <c r="A1251" t="s">
        <v>73</v>
      </c>
      <c r="B1251" t="s">
        <v>3325</v>
      </c>
      <c r="C1251" t="s">
        <v>2559</v>
      </c>
      <c r="D1251" t="s">
        <v>2560</v>
      </c>
      <c r="E1251" t="s">
        <v>81</v>
      </c>
      <c r="F1251">
        <v>0</v>
      </c>
      <c r="G1251">
        <v>285705.40000000002</v>
      </c>
      <c r="H1251">
        <f t="shared" si="19"/>
        <v>0</v>
      </c>
    </row>
    <row r="1252" spans="1:8">
      <c r="A1252" t="s">
        <v>73</v>
      </c>
      <c r="B1252" t="s">
        <v>3325</v>
      </c>
      <c r="C1252" t="s">
        <v>2561</v>
      </c>
      <c r="D1252" t="s">
        <v>2562</v>
      </c>
      <c r="E1252" t="s">
        <v>81</v>
      </c>
      <c r="F1252">
        <v>0</v>
      </c>
      <c r="G1252">
        <v>285705.40000000002</v>
      </c>
      <c r="H1252">
        <f t="shared" si="19"/>
        <v>0</v>
      </c>
    </row>
    <row r="1253" spans="1:8">
      <c r="A1253" t="s">
        <v>73</v>
      </c>
      <c r="B1253" t="s">
        <v>3325</v>
      </c>
      <c r="C1253" t="s">
        <v>2563</v>
      </c>
      <c r="D1253" t="s">
        <v>2564</v>
      </c>
      <c r="E1253" t="s">
        <v>81</v>
      </c>
      <c r="F1253">
        <v>0</v>
      </c>
      <c r="G1253">
        <v>285705.40000000002</v>
      </c>
      <c r="H1253">
        <f t="shared" si="19"/>
        <v>0</v>
      </c>
    </row>
    <row r="1254" spans="1:8">
      <c r="A1254" t="s">
        <v>73</v>
      </c>
      <c r="B1254" t="s">
        <v>3325</v>
      </c>
      <c r="C1254" t="s">
        <v>2565</v>
      </c>
      <c r="D1254" t="s">
        <v>2566</v>
      </c>
      <c r="E1254" t="s">
        <v>81</v>
      </c>
      <c r="F1254">
        <v>1</v>
      </c>
      <c r="G1254">
        <v>285705.40000000002</v>
      </c>
      <c r="H1254">
        <f t="shared" si="19"/>
        <v>285705.40000000002</v>
      </c>
    </row>
    <row r="1255" spans="1:8">
      <c r="A1255" t="s">
        <v>73</v>
      </c>
      <c r="B1255" t="s">
        <v>3326</v>
      </c>
      <c r="C1255" t="s">
        <v>2567</v>
      </c>
      <c r="D1255" t="s">
        <v>2568</v>
      </c>
      <c r="E1255" t="s">
        <v>81</v>
      </c>
      <c r="F1255">
        <v>346</v>
      </c>
      <c r="G1255">
        <v>156370.75</v>
      </c>
      <c r="H1255">
        <f t="shared" si="19"/>
        <v>54104279.5</v>
      </c>
    </row>
    <row r="1256" spans="1:8">
      <c r="A1256" t="s">
        <v>73</v>
      </c>
      <c r="B1256" t="s">
        <v>3326</v>
      </c>
      <c r="C1256" t="s">
        <v>2569</v>
      </c>
      <c r="D1256" t="s">
        <v>2570</v>
      </c>
      <c r="E1256" t="s">
        <v>81</v>
      </c>
      <c r="F1256">
        <v>0</v>
      </c>
      <c r="G1256">
        <v>156370.75</v>
      </c>
      <c r="H1256">
        <f t="shared" si="19"/>
        <v>0</v>
      </c>
    </row>
    <row r="1257" spans="1:8">
      <c r="A1257" t="s">
        <v>73</v>
      </c>
      <c r="B1257" t="s">
        <v>3326</v>
      </c>
      <c r="C1257" t="s">
        <v>2571</v>
      </c>
      <c r="D1257" t="s">
        <v>2572</v>
      </c>
      <c r="E1257" t="s">
        <v>81</v>
      </c>
      <c r="F1257">
        <v>19</v>
      </c>
      <c r="G1257">
        <v>156370.75</v>
      </c>
      <c r="H1257">
        <f t="shared" si="19"/>
        <v>2971044.25</v>
      </c>
    </row>
    <row r="1258" spans="1:8">
      <c r="A1258" t="s">
        <v>73</v>
      </c>
      <c r="B1258" t="s">
        <v>3326</v>
      </c>
      <c r="C1258" t="s">
        <v>2573</v>
      </c>
      <c r="D1258" t="s">
        <v>2574</v>
      </c>
      <c r="E1258" t="s">
        <v>81</v>
      </c>
      <c r="F1258">
        <v>12</v>
      </c>
      <c r="G1258">
        <v>156370.75</v>
      </c>
      <c r="H1258">
        <f t="shared" si="19"/>
        <v>1876449</v>
      </c>
    </row>
    <row r="1259" spans="1:8">
      <c r="A1259" t="s">
        <v>73</v>
      </c>
      <c r="B1259" t="s">
        <v>3326</v>
      </c>
      <c r="C1259" t="s">
        <v>2575</v>
      </c>
      <c r="D1259" t="s">
        <v>2576</v>
      </c>
      <c r="E1259" t="s">
        <v>81</v>
      </c>
      <c r="F1259">
        <v>0</v>
      </c>
      <c r="G1259">
        <v>156370.75</v>
      </c>
      <c r="H1259">
        <f t="shared" si="19"/>
        <v>0</v>
      </c>
    </row>
    <row r="1260" spans="1:8">
      <c r="A1260" t="s">
        <v>73</v>
      </c>
      <c r="B1260" t="s">
        <v>3327</v>
      </c>
      <c r="C1260" t="s">
        <v>2577</v>
      </c>
      <c r="D1260" t="s">
        <v>2578</v>
      </c>
      <c r="E1260" t="s">
        <v>81</v>
      </c>
      <c r="F1260">
        <v>2</v>
      </c>
      <c r="G1260">
        <v>263179.58333333331</v>
      </c>
      <c r="H1260">
        <f t="shared" si="19"/>
        <v>526359.16666666663</v>
      </c>
    </row>
    <row r="1261" spans="1:8">
      <c r="A1261" t="s">
        <v>73</v>
      </c>
      <c r="B1261" t="s">
        <v>3327</v>
      </c>
      <c r="C1261" t="s">
        <v>2579</v>
      </c>
      <c r="D1261" t="s">
        <v>2580</v>
      </c>
      <c r="E1261" t="s">
        <v>81</v>
      </c>
      <c r="F1261">
        <v>1</v>
      </c>
      <c r="G1261">
        <v>263179.58333333331</v>
      </c>
      <c r="H1261">
        <f t="shared" si="19"/>
        <v>263179.58333333331</v>
      </c>
    </row>
    <row r="1262" spans="1:8">
      <c r="A1262" t="s">
        <v>73</v>
      </c>
      <c r="B1262" t="s">
        <v>3327</v>
      </c>
      <c r="C1262" t="s">
        <v>2581</v>
      </c>
      <c r="D1262" t="s">
        <v>2582</v>
      </c>
      <c r="E1262" t="s">
        <v>81</v>
      </c>
      <c r="F1262">
        <v>1</v>
      </c>
      <c r="G1262">
        <v>263179.58333333331</v>
      </c>
      <c r="H1262">
        <f t="shared" si="19"/>
        <v>263179.58333333331</v>
      </c>
    </row>
    <row r="1263" spans="1:8">
      <c r="A1263" t="s">
        <v>73</v>
      </c>
      <c r="B1263" t="s">
        <v>3327</v>
      </c>
      <c r="C1263" t="s">
        <v>2583</v>
      </c>
      <c r="D1263" t="s">
        <v>2584</v>
      </c>
      <c r="E1263" t="s">
        <v>81</v>
      </c>
      <c r="F1263">
        <v>2</v>
      </c>
      <c r="G1263">
        <v>263179.58333333331</v>
      </c>
      <c r="H1263">
        <f t="shared" si="19"/>
        <v>526359.16666666663</v>
      </c>
    </row>
    <row r="1264" spans="1:8">
      <c r="A1264" t="s">
        <v>73</v>
      </c>
      <c r="B1264" t="s">
        <v>3327</v>
      </c>
      <c r="C1264" t="s">
        <v>2585</v>
      </c>
      <c r="D1264" t="s">
        <v>2586</v>
      </c>
      <c r="E1264" t="s">
        <v>81</v>
      </c>
      <c r="F1264">
        <v>0</v>
      </c>
      <c r="G1264">
        <v>263179.58333333331</v>
      </c>
      <c r="H1264">
        <f t="shared" si="19"/>
        <v>0</v>
      </c>
    </row>
    <row r="1265" spans="1:8">
      <c r="A1265" t="s">
        <v>73</v>
      </c>
      <c r="B1265" t="s">
        <v>3327</v>
      </c>
      <c r="C1265" t="s">
        <v>2587</v>
      </c>
      <c r="D1265" t="s">
        <v>2588</v>
      </c>
      <c r="E1265" t="s">
        <v>81</v>
      </c>
      <c r="F1265">
        <v>2</v>
      </c>
      <c r="G1265">
        <v>263179.58333333331</v>
      </c>
      <c r="H1265">
        <f t="shared" si="19"/>
        <v>526359.16666666663</v>
      </c>
    </row>
    <row r="1266" spans="1:8">
      <c r="A1266" t="s">
        <v>73</v>
      </c>
      <c r="B1266" t="s">
        <v>3327</v>
      </c>
      <c r="C1266" t="s">
        <v>2589</v>
      </c>
      <c r="D1266" t="s">
        <v>2590</v>
      </c>
      <c r="E1266" t="s">
        <v>81</v>
      </c>
      <c r="F1266">
        <v>0</v>
      </c>
      <c r="G1266">
        <v>263179.58333333331</v>
      </c>
      <c r="H1266">
        <f t="shared" si="19"/>
        <v>0</v>
      </c>
    </row>
    <row r="1267" spans="1:8">
      <c r="A1267" t="s">
        <v>73</v>
      </c>
      <c r="B1267" t="s">
        <v>3327</v>
      </c>
      <c r="C1267" t="s">
        <v>2591</v>
      </c>
      <c r="D1267" t="s">
        <v>2592</v>
      </c>
      <c r="E1267" t="s">
        <v>81</v>
      </c>
      <c r="F1267">
        <v>0</v>
      </c>
      <c r="G1267">
        <v>263179.58333333331</v>
      </c>
      <c r="H1267">
        <f t="shared" si="19"/>
        <v>0</v>
      </c>
    </row>
    <row r="1268" spans="1:8">
      <c r="A1268" t="s">
        <v>73</v>
      </c>
      <c r="B1268" t="s">
        <v>3327</v>
      </c>
      <c r="C1268" t="s">
        <v>2593</v>
      </c>
      <c r="D1268" t="s">
        <v>2594</v>
      </c>
      <c r="E1268" t="s">
        <v>81</v>
      </c>
      <c r="F1268">
        <v>0</v>
      </c>
      <c r="G1268">
        <v>263179.58333333331</v>
      </c>
      <c r="H1268">
        <f t="shared" si="19"/>
        <v>0</v>
      </c>
    </row>
    <row r="1269" spans="1:8">
      <c r="A1269" t="s">
        <v>73</v>
      </c>
      <c r="B1269" t="s">
        <v>3327</v>
      </c>
      <c r="C1269" t="s">
        <v>2595</v>
      </c>
      <c r="D1269" t="s">
        <v>2596</v>
      </c>
      <c r="E1269" t="s">
        <v>81</v>
      </c>
      <c r="F1269">
        <v>1</v>
      </c>
      <c r="G1269">
        <v>263179.58333333331</v>
      </c>
      <c r="H1269">
        <f t="shared" si="19"/>
        <v>263179.58333333331</v>
      </c>
    </row>
    <row r="1270" spans="1:8">
      <c r="A1270" t="s">
        <v>73</v>
      </c>
      <c r="B1270" t="s">
        <v>3327</v>
      </c>
      <c r="C1270" t="s">
        <v>2597</v>
      </c>
      <c r="D1270" t="s">
        <v>2598</v>
      </c>
      <c r="E1270" t="s">
        <v>81</v>
      </c>
      <c r="F1270">
        <v>0</v>
      </c>
      <c r="G1270">
        <v>263179.58333333331</v>
      </c>
      <c r="H1270">
        <f t="shared" si="19"/>
        <v>0</v>
      </c>
    </row>
    <row r="1271" spans="1:8">
      <c r="A1271" t="s">
        <v>73</v>
      </c>
      <c r="B1271" t="s">
        <v>3327</v>
      </c>
      <c r="C1271" t="s">
        <v>2599</v>
      </c>
      <c r="D1271" t="s">
        <v>2600</v>
      </c>
      <c r="E1271" t="s">
        <v>81</v>
      </c>
      <c r="F1271">
        <v>65</v>
      </c>
      <c r="G1271">
        <v>263179.58333333331</v>
      </c>
      <c r="H1271">
        <f t="shared" si="19"/>
        <v>17106672.916666664</v>
      </c>
    </row>
    <row r="1272" spans="1:8">
      <c r="A1272" t="s">
        <v>73</v>
      </c>
      <c r="B1272" t="s">
        <v>3327</v>
      </c>
      <c r="C1272" t="s">
        <v>2601</v>
      </c>
      <c r="D1272" t="s">
        <v>2602</v>
      </c>
      <c r="E1272" t="s">
        <v>81</v>
      </c>
      <c r="F1272">
        <v>4</v>
      </c>
      <c r="G1272">
        <v>263179.58333333331</v>
      </c>
      <c r="H1272">
        <f t="shared" si="19"/>
        <v>1052718.3333333333</v>
      </c>
    </row>
    <row r="1273" spans="1:8">
      <c r="A1273" t="s">
        <v>73</v>
      </c>
      <c r="B1273" t="s">
        <v>3327</v>
      </c>
      <c r="C1273" t="s">
        <v>2603</v>
      </c>
      <c r="D1273" t="s">
        <v>2604</v>
      </c>
      <c r="E1273" t="s">
        <v>81</v>
      </c>
      <c r="F1273">
        <v>21</v>
      </c>
      <c r="G1273">
        <v>263179.58333333331</v>
      </c>
      <c r="H1273">
        <f t="shared" si="19"/>
        <v>5526771.25</v>
      </c>
    </row>
    <row r="1274" spans="1:8">
      <c r="A1274" t="s">
        <v>73</v>
      </c>
      <c r="B1274" t="s">
        <v>3327</v>
      </c>
      <c r="C1274" t="s">
        <v>2605</v>
      </c>
      <c r="D1274" t="s">
        <v>2606</v>
      </c>
      <c r="E1274" t="s">
        <v>81</v>
      </c>
      <c r="F1274">
        <v>7</v>
      </c>
      <c r="G1274">
        <v>263179.58333333331</v>
      </c>
      <c r="H1274">
        <f t="shared" si="19"/>
        <v>1842257.0833333333</v>
      </c>
    </row>
    <row r="1275" spans="1:8">
      <c r="A1275" t="s">
        <v>73</v>
      </c>
      <c r="B1275" t="s">
        <v>3327</v>
      </c>
      <c r="C1275" t="s">
        <v>2607</v>
      </c>
      <c r="D1275" t="s">
        <v>2608</v>
      </c>
      <c r="E1275" t="s">
        <v>81</v>
      </c>
      <c r="F1275">
        <v>7</v>
      </c>
      <c r="G1275">
        <v>263179.58333333331</v>
      </c>
      <c r="H1275">
        <f t="shared" si="19"/>
        <v>1842257.0833333333</v>
      </c>
    </row>
    <row r="1276" spans="1:8">
      <c r="A1276" t="s">
        <v>73</v>
      </c>
      <c r="B1276" t="s">
        <v>3327</v>
      </c>
      <c r="C1276" t="s">
        <v>2609</v>
      </c>
      <c r="D1276" t="s">
        <v>2610</v>
      </c>
      <c r="E1276" t="s">
        <v>81</v>
      </c>
      <c r="F1276">
        <v>0</v>
      </c>
      <c r="G1276">
        <v>263179.58333333331</v>
      </c>
      <c r="H1276">
        <f t="shared" si="19"/>
        <v>0</v>
      </c>
    </row>
    <row r="1277" spans="1:8">
      <c r="A1277" t="s">
        <v>73</v>
      </c>
      <c r="B1277" t="s">
        <v>3327</v>
      </c>
      <c r="C1277" t="s">
        <v>2611</v>
      </c>
      <c r="D1277" t="s">
        <v>2612</v>
      </c>
      <c r="E1277" t="s">
        <v>81</v>
      </c>
      <c r="F1277">
        <v>3</v>
      </c>
      <c r="G1277">
        <v>263179.58333333331</v>
      </c>
      <c r="H1277">
        <f t="shared" si="19"/>
        <v>789538.75</v>
      </c>
    </row>
    <row r="1278" spans="1:8">
      <c r="A1278" t="s">
        <v>73</v>
      </c>
      <c r="B1278" t="s">
        <v>3327</v>
      </c>
      <c r="C1278" t="s">
        <v>2613</v>
      </c>
      <c r="D1278" t="s">
        <v>2614</v>
      </c>
      <c r="E1278" t="s">
        <v>81</v>
      </c>
      <c r="F1278">
        <v>0</v>
      </c>
      <c r="G1278">
        <v>263179.58333333331</v>
      </c>
      <c r="H1278">
        <f t="shared" si="19"/>
        <v>0</v>
      </c>
    </row>
    <row r="1279" spans="1:8">
      <c r="A1279" t="s">
        <v>76</v>
      </c>
      <c r="B1279" t="s">
        <v>3328</v>
      </c>
      <c r="C1279" t="s">
        <v>2615</v>
      </c>
      <c r="D1279" t="s">
        <v>2616</v>
      </c>
      <c r="E1279" t="s">
        <v>81</v>
      </c>
      <c r="F1279">
        <v>78</v>
      </c>
      <c r="G1279">
        <v>885481</v>
      </c>
      <c r="H1279">
        <f t="shared" si="19"/>
        <v>69067518</v>
      </c>
    </row>
    <row r="1280" spans="1:8">
      <c r="A1280" t="s">
        <v>76</v>
      </c>
      <c r="B1280" t="s">
        <v>3328</v>
      </c>
      <c r="C1280" t="s">
        <v>2617</v>
      </c>
      <c r="D1280" t="s">
        <v>2618</v>
      </c>
      <c r="E1280" t="s">
        <v>81</v>
      </c>
      <c r="F1280">
        <v>0</v>
      </c>
      <c r="G1280">
        <v>885481</v>
      </c>
      <c r="H1280">
        <f t="shared" si="19"/>
        <v>0</v>
      </c>
    </row>
    <row r="1281" spans="1:8">
      <c r="A1281" t="s">
        <v>76</v>
      </c>
      <c r="B1281" t="s">
        <v>3328</v>
      </c>
      <c r="C1281" t="s">
        <v>2619</v>
      </c>
      <c r="D1281" t="s">
        <v>2620</v>
      </c>
      <c r="E1281" t="s">
        <v>81</v>
      </c>
      <c r="F1281">
        <v>23</v>
      </c>
      <c r="G1281">
        <v>885481</v>
      </c>
      <c r="H1281">
        <f t="shared" si="19"/>
        <v>20366063</v>
      </c>
    </row>
    <row r="1282" spans="1:8">
      <c r="A1282" t="s">
        <v>76</v>
      </c>
      <c r="B1282" t="s">
        <v>3328</v>
      </c>
      <c r="C1282" t="s">
        <v>2621</v>
      </c>
      <c r="D1282" t="s">
        <v>2622</v>
      </c>
      <c r="E1282" t="s">
        <v>81</v>
      </c>
      <c r="F1282">
        <v>21</v>
      </c>
      <c r="G1282">
        <v>885481</v>
      </c>
      <c r="H1282">
        <f t="shared" si="19"/>
        <v>18595101</v>
      </c>
    </row>
    <row r="1283" spans="1:8">
      <c r="A1283" t="s">
        <v>76</v>
      </c>
      <c r="B1283" t="s">
        <v>3328</v>
      </c>
      <c r="C1283" t="s">
        <v>2623</v>
      </c>
      <c r="D1283" t="s">
        <v>2624</v>
      </c>
      <c r="E1283" t="s">
        <v>81</v>
      </c>
      <c r="F1283">
        <v>0</v>
      </c>
      <c r="G1283">
        <v>885481</v>
      </c>
      <c r="H1283">
        <f t="shared" ref="H1283:H1346" si="20">G1283*F1283</f>
        <v>0</v>
      </c>
    </row>
    <row r="1284" spans="1:8">
      <c r="A1284" t="s">
        <v>76</v>
      </c>
      <c r="B1284" t="s">
        <v>3328</v>
      </c>
      <c r="C1284" t="s">
        <v>2625</v>
      </c>
      <c r="D1284" t="s">
        <v>2626</v>
      </c>
      <c r="E1284" t="s">
        <v>81</v>
      </c>
      <c r="F1284">
        <v>0</v>
      </c>
      <c r="G1284">
        <v>885481</v>
      </c>
      <c r="H1284">
        <f t="shared" si="20"/>
        <v>0</v>
      </c>
    </row>
    <row r="1285" spans="1:8">
      <c r="A1285" t="s">
        <v>76</v>
      </c>
      <c r="B1285" t="s">
        <v>3328</v>
      </c>
      <c r="C1285" t="s">
        <v>2627</v>
      </c>
      <c r="D1285" t="s">
        <v>2628</v>
      </c>
      <c r="E1285" t="s">
        <v>81</v>
      </c>
      <c r="F1285">
        <v>0</v>
      </c>
      <c r="G1285">
        <v>885481</v>
      </c>
      <c r="H1285">
        <f t="shared" si="20"/>
        <v>0</v>
      </c>
    </row>
    <row r="1286" spans="1:8">
      <c r="A1286" t="s">
        <v>73</v>
      </c>
      <c r="B1286" t="s">
        <v>3329</v>
      </c>
      <c r="C1286" t="s">
        <v>2629</v>
      </c>
      <c r="D1286" t="s">
        <v>2630</v>
      </c>
      <c r="E1286" t="s">
        <v>81</v>
      </c>
      <c r="F1286">
        <v>48</v>
      </c>
      <c r="G1286">
        <v>575899.5</v>
      </c>
      <c r="H1286">
        <f t="shared" si="20"/>
        <v>27643176</v>
      </c>
    </row>
    <row r="1287" spans="1:8">
      <c r="A1287" t="s">
        <v>73</v>
      </c>
      <c r="B1287" t="s">
        <v>3329</v>
      </c>
      <c r="C1287" t="s">
        <v>2631</v>
      </c>
      <c r="D1287" t="s">
        <v>2632</v>
      </c>
      <c r="E1287" t="s">
        <v>81</v>
      </c>
      <c r="F1287">
        <v>5</v>
      </c>
      <c r="G1287">
        <v>575899.5</v>
      </c>
      <c r="H1287">
        <f t="shared" si="20"/>
        <v>2879497.5</v>
      </c>
    </row>
    <row r="1288" spans="1:8">
      <c r="A1288" t="s">
        <v>73</v>
      </c>
      <c r="B1288" t="s">
        <v>3329</v>
      </c>
      <c r="C1288" t="s">
        <v>2633</v>
      </c>
      <c r="D1288" t="s">
        <v>2634</v>
      </c>
      <c r="E1288" t="s">
        <v>81</v>
      </c>
      <c r="F1288">
        <v>0</v>
      </c>
      <c r="G1288">
        <v>575899.5</v>
      </c>
      <c r="H1288">
        <f t="shared" si="20"/>
        <v>0</v>
      </c>
    </row>
    <row r="1289" spans="1:8">
      <c r="A1289" t="s">
        <v>76</v>
      </c>
      <c r="B1289" t="s">
        <v>3330</v>
      </c>
      <c r="C1289" t="s">
        <v>2635</v>
      </c>
      <c r="D1289" t="s">
        <v>2636</v>
      </c>
      <c r="E1289" t="s">
        <v>81</v>
      </c>
      <c r="F1289">
        <v>1</v>
      </c>
      <c r="G1289">
        <v>535955</v>
      </c>
      <c r="H1289">
        <f t="shared" si="20"/>
        <v>535955</v>
      </c>
    </row>
    <row r="1290" spans="1:8">
      <c r="A1290" t="s">
        <v>76</v>
      </c>
      <c r="B1290" t="s">
        <v>3330</v>
      </c>
      <c r="C1290" t="s">
        <v>2637</v>
      </c>
      <c r="D1290" t="s">
        <v>2638</v>
      </c>
      <c r="E1290" t="s">
        <v>81</v>
      </c>
      <c r="F1290">
        <v>0</v>
      </c>
      <c r="G1290">
        <v>535955</v>
      </c>
      <c r="H1290">
        <f t="shared" si="20"/>
        <v>0</v>
      </c>
    </row>
    <row r="1291" spans="1:8">
      <c r="A1291" t="s">
        <v>76</v>
      </c>
      <c r="B1291" t="s">
        <v>3330</v>
      </c>
      <c r="C1291" t="s">
        <v>2639</v>
      </c>
      <c r="D1291" t="s">
        <v>2640</v>
      </c>
      <c r="E1291" t="s">
        <v>81</v>
      </c>
      <c r="F1291">
        <v>9</v>
      </c>
      <c r="G1291">
        <v>535955</v>
      </c>
      <c r="H1291">
        <f t="shared" si="20"/>
        <v>4823595</v>
      </c>
    </row>
    <row r="1292" spans="1:8">
      <c r="A1292" t="s">
        <v>76</v>
      </c>
      <c r="B1292" t="s">
        <v>3330</v>
      </c>
      <c r="C1292" t="s">
        <v>2641</v>
      </c>
      <c r="D1292" t="s">
        <v>2642</v>
      </c>
      <c r="E1292" t="s">
        <v>81</v>
      </c>
      <c r="F1292">
        <v>0</v>
      </c>
      <c r="G1292">
        <v>535955</v>
      </c>
      <c r="H1292">
        <f t="shared" si="20"/>
        <v>0</v>
      </c>
    </row>
    <row r="1293" spans="1:8">
      <c r="A1293" t="s">
        <v>76</v>
      </c>
      <c r="B1293" t="s">
        <v>3330</v>
      </c>
      <c r="C1293" t="s">
        <v>2643</v>
      </c>
      <c r="D1293" t="s">
        <v>2644</v>
      </c>
      <c r="E1293" t="s">
        <v>81</v>
      </c>
      <c r="F1293">
        <v>0</v>
      </c>
      <c r="G1293">
        <v>535955</v>
      </c>
      <c r="H1293">
        <f t="shared" si="20"/>
        <v>0</v>
      </c>
    </row>
    <row r="1294" spans="1:8">
      <c r="A1294" t="s">
        <v>76</v>
      </c>
      <c r="B1294" t="s">
        <v>3330</v>
      </c>
      <c r="C1294" t="s">
        <v>2645</v>
      </c>
      <c r="D1294" t="s">
        <v>2646</v>
      </c>
      <c r="E1294" t="s">
        <v>81</v>
      </c>
      <c r="F1294">
        <v>0</v>
      </c>
      <c r="G1294">
        <v>535955</v>
      </c>
      <c r="H1294">
        <f t="shared" si="20"/>
        <v>0</v>
      </c>
    </row>
    <row r="1295" spans="1:8">
      <c r="A1295" t="s">
        <v>77</v>
      </c>
      <c r="B1295" t="s">
        <v>3331</v>
      </c>
      <c r="C1295" t="s">
        <v>2647</v>
      </c>
      <c r="D1295" t="s">
        <v>2648</v>
      </c>
      <c r="E1295" t="s">
        <v>81</v>
      </c>
      <c r="F1295">
        <v>1</v>
      </c>
      <c r="G1295">
        <v>748504.33333333337</v>
      </c>
      <c r="H1295">
        <f t="shared" si="20"/>
        <v>748504.33333333337</v>
      </c>
    </row>
    <row r="1296" spans="1:8">
      <c r="A1296" t="s">
        <v>77</v>
      </c>
      <c r="B1296" t="s">
        <v>3331</v>
      </c>
      <c r="C1296" t="s">
        <v>2649</v>
      </c>
      <c r="D1296" t="s">
        <v>2650</v>
      </c>
      <c r="E1296" t="s">
        <v>81</v>
      </c>
      <c r="F1296">
        <v>0</v>
      </c>
      <c r="G1296">
        <v>748504.33333333337</v>
      </c>
      <c r="H1296">
        <f t="shared" si="20"/>
        <v>0</v>
      </c>
    </row>
    <row r="1297" spans="1:8">
      <c r="A1297" t="s">
        <v>77</v>
      </c>
      <c r="B1297" t="s">
        <v>3331</v>
      </c>
      <c r="C1297" t="s">
        <v>2651</v>
      </c>
      <c r="D1297" t="s">
        <v>2652</v>
      </c>
      <c r="E1297" t="s">
        <v>81</v>
      </c>
      <c r="F1297">
        <v>0</v>
      </c>
      <c r="G1297">
        <v>748504.33333333337</v>
      </c>
      <c r="H1297">
        <f t="shared" si="20"/>
        <v>0</v>
      </c>
    </row>
    <row r="1298" spans="1:8">
      <c r="A1298" t="s">
        <v>77</v>
      </c>
      <c r="B1298" t="s">
        <v>3331</v>
      </c>
      <c r="C1298" t="s">
        <v>2653</v>
      </c>
      <c r="D1298" t="s">
        <v>2654</v>
      </c>
      <c r="E1298" t="s">
        <v>81</v>
      </c>
      <c r="F1298">
        <v>2</v>
      </c>
      <c r="G1298">
        <v>748504.33333333337</v>
      </c>
      <c r="H1298">
        <f t="shared" si="20"/>
        <v>1497008.6666666667</v>
      </c>
    </row>
    <row r="1299" spans="1:8">
      <c r="A1299" t="s">
        <v>78</v>
      </c>
      <c r="B1299" t="s">
        <v>3332</v>
      </c>
      <c r="C1299" t="s">
        <v>2655</v>
      </c>
      <c r="D1299" t="s">
        <v>2656</v>
      </c>
      <c r="E1299" t="s">
        <v>81</v>
      </c>
      <c r="F1299">
        <v>16</v>
      </c>
      <c r="G1299">
        <v>665944.66666666663</v>
      </c>
      <c r="H1299">
        <f t="shared" si="20"/>
        <v>10655114.666666666</v>
      </c>
    </row>
    <row r="1300" spans="1:8">
      <c r="A1300" t="s">
        <v>78</v>
      </c>
      <c r="B1300" t="s">
        <v>3332</v>
      </c>
      <c r="C1300" t="s">
        <v>2657</v>
      </c>
      <c r="D1300" t="s">
        <v>2658</v>
      </c>
      <c r="E1300" t="s">
        <v>81</v>
      </c>
      <c r="F1300">
        <v>13</v>
      </c>
      <c r="G1300">
        <v>665944.66666666663</v>
      </c>
      <c r="H1300">
        <f t="shared" si="20"/>
        <v>8657280.666666666</v>
      </c>
    </row>
    <row r="1301" spans="1:8">
      <c r="A1301" t="s">
        <v>78</v>
      </c>
      <c r="B1301" t="s">
        <v>3332</v>
      </c>
      <c r="C1301" t="s">
        <v>2659</v>
      </c>
      <c r="D1301" t="s">
        <v>2660</v>
      </c>
      <c r="E1301" t="s">
        <v>81</v>
      </c>
      <c r="F1301">
        <v>0</v>
      </c>
      <c r="G1301">
        <v>665944.66666666663</v>
      </c>
      <c r="H1301">
        <f t="shared" si="20"/>
        <v>0</v>
      </c>
    </row>
    <row r="1302" spans="1:8">
      <c r="A1302" t="s">
        <v>78</v>
      </c>
      <c r="B1302" t="s">
        <v>3332</v>
      </c>
      <c r="C1302" t="s">
        <v>2661</v>
      </c>
      <c r="D1302" t="s">
        <v>2662</v>
      </c>
      <c r="E1302" t="s">
        <v>81</v>
      </c>
      <c r="F1302">
        <v>0</v>
      </c>
      <c r="G1302">
        <v>665944.66666666663</v>
      </c>
      <c r="H1302">
        <f t="shared" si="20"/>
        <v>0</v>
      </c>
    </row>
    <row r="1303" spans="1:8">
      <c r="A1303" t="s">
        <v>78</v>
      </c>
      <c r="B1303" t="s">
        <v>3332</v>
      </c>
      <c r="C1303" t="s">
        <v>2663</v>
      </c>
      <c r="D1303" t="s">
        <v>2664</v>
      </c>
      <c r="E1303" t="s">
        <v>81</v>
      </c>
      <c r="F1303">
        <v>5</v>
      </c>
      <c r="G1303">
        <v>665944.66666666663</v>
      </c>
      <c r="H1303">
        <f t="shared" si="20"/>
        <v>3329723.333333333</v>
      </c>
    </row>
    <row r="1304" spans="1:8">
      <c r="A1304" t="s">
        <v>78</v>
      </c>
      <c r="B1304" t="s">
        <v>3332</v>
      </c>
      <c r="C1304" t="s">
        <v>2665</v>
      </c>
      <c r="D1304" t="s">
        <v>2666</v>
      </c>
      <c r="E1304" t="s">
        <v>81</v>
      </c>
      <c r="F1304">
        <v>0</v>
      </c>
      <c r="G1304">
        <v>665944.66666666663</v>
      </c>
      <c r="H1304">
        <f t="shared" si="20"/>
        <v>0</v>
      </c>
    </row>
    <row r="1305" spans="1:8">
      <c r="A1305" t="s">
        <v>78</v>
      </c>
      <c r="B1305" t="s">
        <v>3332</v>
      </c>
      <c r="C1305" t="s">
        <v>2667</v>
      </c>
      <c r="D1305" t="s">
        <v>2668</v>
      </c>
      <c r="E1305" t="s">
        <v>81</v>
      </c>
      <c r="F1305">
        <v>0</v>
      </c>
      <c r="G1305">
        <v>665944.66666666663</v>
      </c>
      <c r="H1305">
        <f t="shared" si="20"/>
        <v>0</v>
      </c>
    </row>
    <row r="1306" spans="1:8">
      <c r="A1306" t="s">
        <v>78</v>
      </c>
      <c r="B1306" t="s">
        <v>3332</v>
      </c>
      <c r="C1306" t="s">
        <v>2669</v>
      </c>
      <c r="D1306" t="s">
        <v>2670</v>
      </c>
      <c r="E1306" t="s">
        <v>81</v>
      </c>
      <c r="F1306">
        <v>0</v>
      </c>
      <c r="G1306">
        <v>665944.66666666663</v>
      </c>
      <c r="H1306">
        <f t="shared" si="20"/>
        <v>0</v>
      </c>
    </row>
    <row r="1307" spans="1:8">
      <c r="A1307" t="s">
        <v>78</v>
      </c>
      <c r="B1307" t="s">
        <v>3332</v>
      </c>
      <c r="C1307" t="s">
        <v>2671</v>
      </c>
      <c r="D1307" t="s">
        <v>2672</v>
      </c>
      <c r="E1307" t="s">
        <v>81</v>
      </c>
      <c r="F1307">
        <v>0</v>
      </c>
      <c r="G1307">
        <v>665944.66666666663</v>
      </c>
      <c r="H1307">
        <f t="shared" si="20"/>
        <v>0</v>
      </c>
    </row>
    <row r="1308" spans="1:8">
      <c r="A1308" t="s">
        <v>78</v>
      </c>
      <c r="B1308" t="s">
        <v>3332</v>
      </c>
      <c r="C1308" t="s">
        <v>2673</v>
      </c>
      <c r="D1308" t="s">
        <v>2674</v>
      </c>
      <c r="E1308" t="s">
        <v>81</v>
      </c>
      <c r="F1308">
        <v>135</v>
      </c>
      <c r="G1308">
        <v>665944.66666666663</v>
      </c>
      <c r="H1308">
        <f t="shared" si="20"/>
        <v>89902530</v>
      </c>
    </row>
    <row r="1309" spans="1:8">
      <c r="A1309" t="s">
        <v>78</v>
      </c>
      <c r="B1309" t="s">
        <v>3332</v>
      </c>
      <c r="C1309" t="s">
        <v>2675</v>
      </c>
      <c r="D1309" t="s">
        <v>2676</v>
      </c>
      <c r="E1309" t="s">
        <v>81</v>
      </c>
      <c r="F1309">
        <v>0</v>
      </c>
      <c r="G1309">
        <v>665944.66666666663</v>
      </c>
      <c r="H1309">
        <f t="shared" si="20"/>
        <v>0</v>
      </c>
    </row>
    <row r="1310" spans="1:8">
      <c r="A1310" t="s">
        <v>78</v>
      </c>
      <c r="B1310" t="s">
        <v>3332</v>
      </c>
      <c r="C1310" t="s">
        <v>2677</v>
      </c>
      <c r="D1310" t="s">
        <v>2678</v>
      </c>
      <c r="E1310" t="s">
        <v>81</v>
      </c>
      <c r="F1310">
        <v>18</v>
      </c>
      <c r="G1310">
        <v>665944.66666666663</v>
      </c>
      <c r="H1310">
        <f t="shared" si="20"/>
        <v>11987004</v>
      </c>
    </row>
    <row r="1311" spans="1:8">
      <c r="A1311" t="s">
        <v>78</v>
      </c>
      <c r="B1311" t="s">
        <v>3332</v>
      </c>
      <c r="C1311" t="s">
        <v>2679</v>
      </c>
      <c r="D1311" t="s">
        <v>2680</v>
      </c>
      <c r="E1311" t="s">
        <v>81</v>
      </c>
      <c r="F1311">
        <v>43</v>
      </c>
      <c r="G1311">
        <v>665944.66666666663</v>
      </c>
      <c r="H1311">
        <f t="shared" si="20"/>
        <v>28635620.666666664</v>
      </c>
    </row>
    <row r="1312" spans="1:8">
      <c r="A1312" t="s">
        <v>78</v>
      </c>
      <c r="B1312" t="s">
        <v>3332</v>
      </c>
      <c r="C1312" t="s">
        <v>2681</v>
      </c>
      <c r="D1312" t="s">
        <v>2682</v>
      </c>
      <c r="E1312" t="s">
        <v>81</v>
      </c>
      <c r="F1312">
        <v>0</v>
      </c>
      <c r="G1312">
        <v>665944.66666666663</v>
      </c>
      <c r="H1312">
        <f t="shared" si="20"/>
        <v>0</v>
      </c>
    </row>
    <row r="1313" spans="1:8">
      <c r="A1313" t="s">
        <v>78</v>
      </c>
      <c r="B1313" t="s">
        <v>3332</v>
      </c>
      <c r="C1313" t="s">
        <v>2683</v>
      </c>
      <c r="D1313" t="s">
        <v>2684</v>
      </c>
      <c r="E1313" t="s">
        <v>81</v>
      </c>
      <c r="F1313">
        <v>1</v>
      </c>
      <c r="G1313">
        <v>665944.66666666663</v>
      </c>
      <c r="H1313">
        <f t="shared" si="20"/>
        <v>665944.66666666663</v>
      </c>
    </row>
    <row r="1314" spans="1:8">
      <c r="A1314" t="s">
        <v>78</v>
      </c>
      <c r="B1314" t="s">
        <v>3332</v>
      </c>
      <c r="C1314" t="s">
        <v>2685</v>
      </c>
      <c r="D1314" t="s">
        <v>2686</v>
      </c>
      <c r="E1314" t="s">
        <v>81</v>
      </c>
      <c r="F1314">
        <v>0</v>
      </c>
      <c r="G1314">
        <v>665944.66666666663</v>
      </c>
      <c r="H1314">
        <f t="shared" si="20"/>
        <v>0</v>
      </c>
    </row>
    <row r="1315" spans="1:8">
      <c r="A1315" t="s">
        <v>78</v>
      </c>
      <c r="B1315" t="s">
        <v>3332</v>
      </c>
      <c r="C1315" t="s">
        <v>2687</v>
      </c>
      <c r="D1315" t="s">
        <v>2688</v>
      </c>
      <c r="E1315" t="s">
        <v>81</v>
      </c>
      <c r="F1315">
        <v>0</v>
      </c>
      <c r="G1315">
        <v>665944.66666666663</v>
      </c>
      <c r="H1315">
        <f t="shared" si="20"/>
        <v>0</v>
      </c>
    </row>
    <row r="1316" spans="1:8">
      <c r="A1316" t="s">
        <v>78</v>
      </c>
      <c r="B1316" t="s">
        <v>3332</v>
      </c>
      <c r="C1316" t="s">
        <v>2689</v>
      </c>
      <c r="D1316" t="s">
        <v>2690</v>
      </c>
      <c r="E1316" t="s">
        <v>81</v>
      </c>
      <c r="F1316">
        <v>0</v>
      </c>
      <c r="G1316">
        <v>665944.66666666663</v>
      </c>
      <c r="H1316">
        <f t="shared" si="20"/>
        <v>0</v>
      </c>
    </row>
    <row r="1317" spans="1:8">
      <c r="A1317" t="s">
        <v>78</v>
      </c>
      <c r="B1317" t="s">
        <v>3332</v>
      </c>
      <c r="C1317" t="s">
        <v>2691</v>
      </c>
      <c r="D1317" t="s">
        <v>2692</v>
      </c>
      <c r="E1317" t="s">
        <v>81</v>
      </c>
      <c r="F1317">
        <v>0</v>
      </c>
      <c r="G1317">
        <v>665944.66666666663</v>
      </c>
      <c r="H1317">
        <f t="shared" si="20"/>
        <v>0</v>
      </c>
    </row>
    <row r="1318" spans="1:8">
      <c r="A1318" t="s">
        <v>78</v>
      </c>
      <c r="B1318" t="s">
        <v>3332</v>
      </c>
      <c r="C1318" t="s">
        <v>2693</v>
      </c>
      <c r="D1318" t="s">
        <v>2694</v>
      </c>
      <c r="E1318" t="s">
        <v>81</v>
      </c>
      <c r="F1318">
        <v>0</v>
      </c>
      <c r="G1318">
        <v>665944.66666666663</v>
      </c>
      <c r="H1318">
        <f t="shared" si="20"/>
        <v>0</v>
      </c>
    </row>
    <row r="1319" spans="1:8">
      <c r="A1319" t="s">
        <v>78</v>
      </c>
      <c r="B1319" t="s">
        <v>3332</v>
      </c>
      <c r="C1319" t="s">
        <v>2695</v>
      </c>
      <c r="D1319" t="s">
        <v>2696</v>
      </c>
      <c r="E1319" t="s">
        <v>81</v>
      </c>
      <c r="F1319">
        <v>0</v>
      </c>
      <c r="G1319">
        <v>665944.66666666663</v>
      </c>
      <c r="H1319">
        <f t="shared" si="20"/>
        <v>0</v>
      </c>
    </row>
    <row r="1320" spans="1:8">
      <c r="A1320" t="s">
        <v>78</v>
      </c>
      <c r="B1320" t="s">
        <v>3332</v>
      </c>
      <c r="C1320" t="s">
        <v>2697</v>
      </c>
      <c r="D1320" t="s">
        <v>2698</v>
      </c>
      <c r="E1320" t="s">
        <v>81</v>
      </c>
      <c r="F1320">
        <v>0</v>
      </c>
      <c r="G1320">
        <v>665944.66666666663</v>
      </c>
      <c r="H1320">
        <f t="shared" si="20"/>
        <v>0</v>
      </c>
    </row>
    <row r="1321" spans="1:8">
      <c r="A1321" t="s">
        <v>78</v>
      </c>
      <c r="B1321" t="s">
        <v>3332</v>
      </c>
      <c r="C1321" t="s">
        <v>2699</v>
      </c>
      <c r="D1321" t="s">
        <v>2700</v>
      </c>
      <c r="E1321" t="s">
        <v>81</v>
      </c>
      <c r="F1321">
        <v>0</v>
      </c>
      <c r="G1321">
        <v>665944.66666666663</v>
      </c>
      <c r="H1321">
        <f t="shared" si="20"/>
        <v>0</v>
      </c>
    </row>
    <row r="1322" spans="1:8">
      <c r="A1322" t="s">
        <v>78</v>
      </c>
      <c r="B1322" t="s">
        <v>3332</v>
      </c>
      <c r="C1322" t="s">
        <v>2701</v>
      </c>
      <c r="D1322" t="s">
        <v>2702</v>
      </c>
      <c r="E1322" t="s">
        <v>81</v>
      </c>
      <c r="F1322">
        <v>0</v>
      </c>
      <c r="G1322">
        <v>665944.66666666663</v>
      </c>
      <c r="H1322">
        <f t="shared" si="20"/>
        <v>0</v>
      </c>
    </row>
    <row r="1323" spans="1:8">
      <c r="A1323" t="s">
        <v>78</v>
      </c>
      <c r="B1323" t="s">
        <v>3332</v>
      </c>
      <c r="C1323" t="s">
        <v>2703</v>
      </c>
      <c r="D1323" t="s">
        <v>2704</v>
      </c>
      <c r="E1323" t="s">
        <v>81</v>
      </c>
      <c r="F1323">
        <v>0</v>
      </c>
      <c r="G1323">
        <v>665944.66666666663</v>
      </c>
      <c r="H1323">
        <f t="shared" si="20"/>
        <v>0</v>
      </c>
    </row>
    <row r="1324" spans="1:8">
      <c r="A1324" t="s">
        <v>78</v>
      </c>
      <c r="B1324" t="s">
        <v>3332</v>
      </c>
      <c r="C1324" t="s">
        <v>2705</v>
      </c>
      <c r="D1324" t="s">
        <v>2706</v>
      </c>
      <c r="E1324" t="s">
        <v>81</v>
      </c>
      <c r="F1324">
        <v>0</v>
      </c>
      <c r="G1324">
        <v>665944.66666666663</v>
      </c>
      <c r="H1324">
        <f t="shared" si="20"/>
        <v>0</v>
      </c>
    </row>
    <row r="1325" spans="1:8">
      <c r="A1325" t="s">
        <v>78</v>
      </c>
      <c r="B1325" t="s">
        <v>3332</v>
      </c>
      <c r="C1325" t="s">
        <v>2707</v>
      </c>
      <c r="D1325" t="s">
        <v>2708</v>
      </c>
      <c r="E1325" t="s">
        <v>81</v>
      </c>
      <c r="F1325">
        <v>0</v>
      </c>
      <c r="G1325">
        <v>665944.66666666663</v>
      </c>
      <c r="H1325">
        <f t="shared" si="20"/>
        <v>0</v>
      </c>
    </row>
    <row r="1326" spans="1:8">
      <c r="A1326" t="s">
        <v>3257</v>
      </c>
      <c r="B1326" t="s">
        <v>3333</v>
      </c>
      <c r="C1326" t="s">
        <v>2709</v>
      </c>
      <c r="D1326" t="s">
        <v>2710</v>
      </c>
      <c r="E1326" t="s">
        <v>81</v>
      </c>
      <c r="F1326">
        <v>0</v>
      </c>
      <c r="G1326">
        <v>942960</v>
      </c>
      <c r="H1326">
        <f t="shared" si="20"/>
        <v>0</v>
      </c>
    </row>
    <row r="1327" spans="1:8">
      <c r="A1327" t="s">
        <v>74</v>
      </c>
      <c r="B1327" t="s">
        <v>3334</v>
      </c>
      <c r="C1327" t="s">
        <v>2711</v>
      </c>
      <c r="D1327" t="s">
        <v>2712</v>
      </c>
      <c r="E1327" t="s">
        <v>81</v>
      </c>
      <c r="F1327">
        <v>0</v>
      </c>
      <c r="G1327">
        <v>5906957</v>
      </c>
      <c r="H1327">
        <f t="shared" si="20"/>
        <v>0</v>
      </c>
    </row>
    <row r="1328" spans="1:8">
      <c r="A1328" t="s">
        <v>74</v>
      </c>
      <c r="B1328" t="s">
        <v>3335</v>
      </c>
      <c r="C1328" t="s">
        <v>2713</v>
      </c>
      <c r="D1328" t="s">
        <v>2714</v>
      </c>
      <c r="E1328" t="s">
        <v>81</v>
      </c>
      <c r="F1328">
        <v>1</v>
      </c>
      <c r="G1328">
        <v>1359153.2727272727</v>
      </c>
      <c r="H1328">
        <f t="shared" si="20"/>
        <v>1359153.2727272727</v>
      </c>
    </row>
    <row r="1329" spans="1:8">
      <c r="A1329" t="s">
        <v>74</v>
      </c>
      <c r="B1329" t="s">
        <v>3335</v>
      </c>
      <c r="C1329" t="s">
        <v>2715</v>
      </c>
      <c r="D1329" t="s">
        <v>2716</v>
      </c>
      <c r="E1329" t="s">
        <v>81</v>
      </c>
      <c r="F1329">
        <v>3</v>
      </c>
      <c r="G1329">
        <v>1359153.2727272727</v>
      </c>
      <c r="H1329">
        <f t="shared" si="20"/>
        <v>4077459.8181818184</v>
      </c>
    </row>
    <row r="1330" spans="1:8">
      <c r="A1330" t="s">
        <v>74</v>
      </c>
      <c r="B1330" t="s">
        <v>3335</v>
      </c>
      <c r="C1330" t="s">
        <v>2717</v>
      </c>
      <c r="D1330" t="s">
        <v>2718</v>
      </c>
      <c r="E1330" t="s">
        <v>81</v>
      </c>
      <c r="F1330">
        <v>39</v>
      </c>
      <c r="G1330">
        <v>1359153.2727272727</v>
      </c>
      <c r="H1330">
        <f t="shared" si="20"/>
        <v>53006977.636363633</v>
      </c>
    </row>
    <row r="1331" spans="1:8">
      <c r="A1331" t="s">
        <v>74</v>
      </c>
      <c r="B1331" t="s">
        <v>3335</v>
      </c>
      <c r="C1331" t="s">
        <v>2719</v>
      </c>
      <c r="D1331" t="s">
        <v>2720</v>
      </c>
      <c r="E1331" t="s">
        <v>81</v>
      </c>
      <c r="F1331">
        <v>7</v>
      </c>
      <c r="G1331">
        <v>1359153.2727272727</v>
      </c>
      <c r="H1331">
        <f t="shared" si="20"/>
        <v>9514072.9090909082</v>
      </c>
    </row>
    <row r="1332" spans="1:8">
      <c r="A1332" t="s">
        <v>74</v>
      </c>
      <c r="B1332" t="s">
        <v>3335</v>
      </c>
      <c r="C1332" t="s">
        <v>2721</v>
      </c>
      <c r="D1332" t="s">
        <v>2722</v>
      </c>
      <c r="E1332" t="s">
        <v>81</v>
      </c>
      <c r="F1332">
        <v>17</v>
      </c>
      <c r="G1332">
        <v>1359153.2727272727</v>
      </c>
      <c r="H1332">
        <f t="shared" si="20"/>
        <v>23105605.636363637</v>
      </c>
    </row>
    <row r="1333" spans="1:8">
      <c r="A1333" t="s">
        <v>74</v>
      </c>
      <c r="B1333" t="s">
        <v>3335</v>
      </c>
      <c r="C1333" t="s">
        <v>2723</v>
      </c>
      <c r="D1333" t="s">
        <v>2724</v>
      </c>
      <c r="E1333" t="s">
        <v>81</v>
      </c>
      <c r="F1333">
        <v>14</v>
      </c>
      <c r="G1333">
        <v>1359153.2727272727</v>
      </c>
      <c r="H1333">
        <f t="shared" si="20"/>
        <v>19028145.818181816</v>
      </c>
    </row>
    <row r="1334" spans="1:8">
      <c r="A1334" t="s">
        <v>74</v>
      </c>
      <c r="B1334" t="s">
        <v>3335</v>
      </c>
      <c r="C1334" t="s">
        <v>2725</v>
      </c>
      <c r="D1334" t="s">
        <v>2726</v>
      </c>
      <c r="E1334" t="s">
        <v>81</v>
      </c>
      <c r="F1334">
        <v>0</v>
      </c>
      <c r="G1334">
        <v>1359153.2727272727</v>
      </c>
      <c r="H1334">
        <f t="shared" si="20"/>
        <v>0</v>
      </c>
    </row>
    <row r="1335" spans="1:8">
      <c r="A1335" t="s">
        <v>74</v>
      </c>
      <c r="B1335" t="s">
        <v>3335</v>
      </c>
      <c r="C1335" t="s">
        <v>2727</v>
      </c>
      <c r="D1335" t="s">
        <v>2714</v>
      </c>
      <c r="E1335" t="s">
        <v>81</v>
      </c>
      <c r="F1335">
        <v>0</v>
      </c>
      <c r="G1335">
        <v>1359153.2727272727</v>
      </c>
      <c r="H1335">
        <f t="shared" si="20"/>
        <v>0</v>
      </c>
    </row>
    <row r="1336" spans="1:8">
      <c r="A1336" t="s">
        <v>74</v>
      </c>
      <c r="B1336" t="s">
        <v>3335</v>
      </c>
      <c r="C1336" t="s">
        <v>2728</v>
      </c>
      <c r="D1336" t="s">
        <v>2716</v>
      </c>
      <c r="E1336" t="s">
        <v>81</v>
      </c>
      <c r="F1336">
        <v>3</v>
      </c>
      <c r="G1336">
        <v>1359153.2727272727</v>
      </c>
      <c r="H1336">
        <f t="shared" si="20"/>
        <v>4077459.8181818184</v>
      </c>
    </row>
    <row r="1337" spans="1:8">
      <c r="A1337" t="s">
        <v>74</v>
      </c>
      <c r="B1337" t="s">
        <v>3335</v>
      </c>
      <c r="C1337" t="s">
        <v>2729</v>
      </c>
      <c r="D1337" t="s">
        <v>2730</v>
      </c>
      <c r="E1337" t="s">
        <v>81</v>
      </c>
      <c r="F1337">
        <v>0</v>
      </c>
      <c r="G1337">
        <v>1359153.2727272727</v>
      </c>
      <c r="H1337">
        <f t="shared" si="20"/>
        <v>0</v>
      </c>
    </row>
    <row r="1338" spans="1:8">
      <c r="A1338" t="s">
        <v>74</v>
      </c>
      <c r="B1338" t="s">
        <v>3335</v>
      </c>
      <c r="C1338" t="s">
        <v>2731</v>
      </c>
      <c r="D1338" t="s">
        <v>2732</v>
      </c>
      <c r="E1338" t="s">
        <v>81</v>
      </c>
      <c r="F1338">
        <v>0</v>
      </c>
      <c r="G1338">
        <v>1359153.2727272727</v>
      </c>
      <c r="H1338">
        <f t="shared" si="20"/>
        <v>0</v>
      </c>
    </row>
    <row r="1339" spans="1:8">
      <c r="A1339" t="s">
        <v>74</v>
      </c>
      <c r="B1339" t="s">
        <v>3335</v>
      </c>
      <c r="C1339" t="s">
        <v>2733</v>
      </c>
      <c r="D1339" t="s">
        <v>2734</v>
      </c>
      <c r="E1339" t="s">
        <v>81</v>
      </c>
      <c r="F1339">
        <v>9</v>
      </c>
      <c r="G1339">
        <v>1359153.2727272727</v>
      </c>
      <c r="H1339">
        <f t="shared" si="20"/>
        <v>12232379.454545455</v>
      </c>
    </row>
    <row r="1340" spans="1:8">
      <c r="A1340" t="s">
        <v>74</v>
      </c>
      <c r="B1340" t="s">
        <v>3335</v>
      </c>
      <c r="C1340" t="s">
        <v>2735</v>
      </c>
      <c r="D1340" t="s">
        <v>2736</v>
      </c>
      <c r="E1340" t="s">
        <v>81</v>
      </c>
      <c r="F1340">
        <v>7</v>
      </c>
      <c r="G1340">
        <v>1359153.2727272727</v>
      </c>
      <c r="H1340">
        <f t="shared" si="20"/>
        <v>9514072.9090909082</v>
      </c>
    </row>
    <row r="1341" spans="1:8">
      <c r="A1341" t="s">
        <v>74</v>
      </c>
      <c r="B1341" t="s">
        <v>3335</v>
      </c>
      <c r="C1341" t="s">
        <v>2737</v>
      </c>
      <c r="D1341" t="s">
        <v>2738</v>
      </c>
      <c r="E1341" t="s">
        <v>81</v>
      </c>
      <c r="F1341">
        <v>0</v>
      </c>
      <c r="G1341">
        <v>1359153.2727272727</v>
      </c>
      <c r="H1341">
        <f t="shared" si="20"/>
        <v>0</v>
      </c>
    </row>
    <row r="1342" spans="1:8">
      <c r="A1342" t="s">
        <v>73</v>
      </c>
      <c r="B1342" t="s">
        <v>3336</v>
      </c>
      <c r="C1342" t="s">
        <v>2739</v>
      </c>
      <c r="D1342" t="s">
        <v>2740</v>
      </c>
      <c r="E1342" t="s">
        <v>81</v>
      </c>
      <c r="F1342">
        <v>0</v>
      </c>
      <c r="G1342">
        <v>235909.2</v>
      </c>
      <c r="H1342">
        <f t="shared" si="20"/>
        <v>0</v>
      </c>
    </row>
    <row r="1343" spans="1:8">
      <c r="A1343" t="s">
        <v>73</v>
      </c>
      <c r="B1343" t="s">
        <v>3336</v>
      </c>
      <c r="C1343" t="s">
        <v>2741</v>
      </c>
      <c r="D1343" t="s">
        <v>2742</v>
      </c>
      <c r="E1343" t="s">
        <v>81</v>
      </c>
      <c r="F1343">
        <v>0</v>
      </c>
      <c r="G1343">
        <v>235909.2</v>
      </c>
      <c r="H1343">
        <f t="shared" si="20"/>
        <v>0</v>
      </c>
    </row>
    <row r="1344" spans="1:8">
      <c r="A1344" t="s">
        <v>73</v>
      </c>
      <c r="B1344" t="s">
        <v>3336</v>
      </c>
      <c r="C1344" t="s">
        <v>2743</v>
      </c>
      <c r="D1344" t="s">
        <v>2744</v>
      </c>
      <c r="E1344" t="s">
        <v>81</v>
      </c>
      <c r="F1344">
        <v>222</v>
      </c>
      <c r="G1344">
        <v>235909.2</v>
      </c>
      <c r="H1344">
        <f t="shared" si="20"/>
        <v>52371842.400000006</v>
      </c>
    </row>
    <row r="1345" spans="1:8">
      <c r="A1345" t="s">
        <v>73</v>
      </c>
      <c r="B1345" t="s">
        <v>3336</v>
      </c>
      <c r="C1345" t="s">
        <v>2745</v>
      </c>
      <c r="D1345" t="s">
        <v>2746</v>
      </c>
      <c r="E1345" t="s">
        <v>81</v>
      </c>
      <c r="F1345">
        <v>96</v>
      </c>
      <c r="G1345">
        <v>235909.2</v>
      </c>
      <c r="H1345">
        <f t="shared" si="20"/>
        <v>22647283.200000003</v>
      </c>
    </row>
    <row r="1346" spans="1:8">
      <c r="A1346" t="s">
        <v>73</v>
      </c>
      <c r="B1346" t="s">
        <v>3336</v>
      </c>
      <c r="C1346" t="s">
        <v>2747</v>
      </c>
      <c r="D1346" t="s">
        <v>2748</v>
      </c>
      <c r="E1346" t="s">
        <v>81</v>
      </c>
      <c r="F1346">
        <v>0</v>
      </c>
      <c r="G1346">
        <v>235909.2</v>
      </c>
      <c r="H1346">
        <f t="shared" si="20"/>
        <v>0</v>
      </c>
    </row>
    <row r="1347" spans="1:8">
      <c r="A1347" t="s">
        <v>73</v>
      </c>
      <c r="B1347" t="s">
        <v>3336</v>
      </c>
      <c r="C1347" t="s">
        <v>2749</v>
      </c>
      <c r="D1347" t="s">
        <v>2750</v>
      </c>
      <c r="E1347" t="s">
        <v>81</v>
      </c>
      <c r="F1347">
        <v>0</v>
      </c>
      <c r="G1347">
        <v>235909.2</v>
      </c>
      <c r="H1347">
        <f t="shared" ref="H1347:H1410" si="21">G1347*F1347</f>
        <v>0</v>
      </c>
    </row>
    <row r="1348" spans="1:8">
      <c r="A1348" t="s">
        <v>73</v>
      </c>
      <c r="B1348" t="s">
        <v>3336</v>
      </c>
      <c r="C1348" t="s">
        <v>2751</v>
      </c>
      <c r="D1348" t="s">
        <v>2752</v>
      </c>
      <c r="E1348" t="s">
        <v>81</v>
      </c>
      <c r="F1348">
        <v>176</v>
      </c>
      <c r="G1348">
        <v>235909.2</v>
      </c>
      <c r="H1348">
        <f t="shared" si="21"/>
        <v>41520019.200000003</v>
      </c>
    </row>
    <row r="1349" spans="1:8">
      <c r="A1349" t="s">
        <v>73</v>
      </c>
      <c r="B1349" t="s">
        <v>3336</v>
      </c>
      <c r="C1349" t="s">
        <v>2753</v>
      </c>
      <c r="D1349" t="s">
        <v>2754</v>
      </c>
      <c r="E1349" t="s">
        <v>81</v>
      </c>
      <c r="F1349">
        <v>1</v>
      </c>
      <c r="G1349">
        <v>235909.2</v>
      </c>
      <c r="H1349">
        <f t="shared" si="21"/>
        <v>235909.2</v>
      </c>
    </row>
    <row r="1350" spans="1:8">
      <c r="A1350" t="s">
        <v>73</v>
      </c>
      <c r="B1350" t="s">
        <v>3336</v>
      </c>
      <c r="C1350" t="s">
        <v>2755</v>
      </c>
      <c r="D1350" t="s">
        <v>2756</v>
      </c>
      <c r="E1350" t="s">
        <v>81</v>
      </c>
      <c r="F1350">
        <v>4</v>
      </c>
      <c r="G1350">
        <v>235909.2</v>
      </c>
      <c r="H1350">
        <f t="shared" si="21"/>
        <v>943636.8</v>
      </c>
    </row>
    <row r="1351" spans="1:8">
      <c r="A1351" t="s">
        <v>73</v>
      </c>
      <c r="B1351" t="s">
        <v>3336</v>
      </c>
      <c r="C1351" t="s">
        <v>2757</v>
      </c>
      <c r="D1351" t="s">
        <v>2758</v>
      </c>
      <c r="E1351" t="s">
        <v>81</v>
      </c>
      <c r="F1351">
        <v>0</v>
      </c>
      <c r="G1351">
        <v>235909.2</v>
      </c>
      <c r="H1351">
        <f t="shared" si="21"/>
        <v>0</v>
      </c>
    </row>
    <row r="1352" spans="1:8">
      <c r="A1352" t="s">
        <v>73</v>
      </c>
      <c r="B1352" t="s">
        <v>3336</v>
      </c>
      <c r="C1352" t="s">
        <v>2759</v>
      </c>
      <c r="D1352" t="s">
        <v>2760</v>
      </c>
      <c r="E1352" t="s">
        <v>81</v>
      </c>
      <c r="F1352">
        <v>148</v>
      </c>
      <c r="G1352">
        <v>235909.2</v>
      </c>
      <c r="H1352">
        <f t="shared" si="21"/>
        <v>34914561.600000001</v>
      </c>
    </row>
    <row r="1353" spans="1:8">
      <c r="A1353" t="s">
        <v>73</v>
      </c>
      <c r="B1353" t="s">
        <v>3336</v>
      </c>
      <c r="C1353" t="s">
        <v>2761</v>
      </c>
      <c r="D1353" t="s">
        <v>2762</v>
      </c>
      <c r="E1353" t="s">
        <v>81</v>
      </c>
      <c r="F1353">
        <v>0</v>
      </c>
      <c r="G1353">
        <v>235909.2</v>
      </c>
      <c r="H1353">
        <f t="shared" si="21"/>
        <v>0</v>
      </c>
    </row>
    <row r="1354" spans="1:8">
      <c r="A1354" t="s">
        <v>73</v>
      </c>
      <c r="B1354" t="s">
        <v>3336</v>
      </c>
      <c r="C1354" t="s">
        <v>2763</v>
      </c>
      <c r="D1354" t="s">
        <v>2764</v>
      </c>
      <c r="E1354" t="s">
        <v>81</v>
      </c>
      <c r="F1354">
        <v>4</v>
      </c>
      <c r="G1354">
        <v>235909.2</v>
      </c>
      <c r="H1354">
        <f t="shared" si="21"/>
        <v>943636.8</v>
      </c>
    </row>
    <row r="1355" spans="1:8">
      <c r="A1355" t="s">
        <v>73</v>
      </c>
      <c r="B1355" t="s">
        <v>3336</v>
      </c>
      <c r="C1355" t="s">
        <v>2765</v>
      </c>
      <c r="D1355" t="s">
        <v>2766</v>
      </c>
      <c r="E1355" t="s">
        <v>81</v>
      </c>
      <c r="F1355">
        <v>1</v>
      </c>
      <c r="G1355">
        <v>235909.2</v>
      </c>
      <c r="H1355">
        <f t="shared" si="21"/>
        <v>235909.2</v>
      </c>
    </row>
    <row r="1356" spans="1:8">
      <c r="A1356" t="s">
        <v>75</v>
      </c>
      <c r="B1356" t="s">
        <v>3337</v>
      </c>
      <c r="C1356" t="s">
        <v>2767</v>
      </c>
      <c r="D1356" t="s">
        <v>2768</v>
      </c>
      <c r="E1356" t="s">
        <v>81</v>
      </c>
      <c r="F1356">
        <v>0</v>
      </c>
      <c r="G1356">
        <v>0</v>
      </c>
      <c r="H1356">
        <f t="shared" si="21"/>
        <v>0</v>
      </c>
    </row>
    <row r="1357" spans="1:8">
      <c r="A1357" t="s">
        <v>75</v>
      </c>
      <c r="B1357" t="s">
        <v>3337</v>
      </c>
      <c r="C1357" t="s">
        <v>2769</v>
      </c>
      <c r="D1357" t="s">
        <v>2770</v>
      </c>
      <c r="E1357" t="s">
        <v>81</v>
      </c>
      <c r="F1357">
        <v>0</v>
      </c>
      <c r="G1357">
        <v>0</v>
      </c>
      <c r="H1357">
        <f t="shared" si="21"/>
        <v>0</v>
      </c>
    </row>
    <row r="1358" spans="1:8">
      <c r="A1358" t="s">
        <v>75</v>
      </c>
      <c r="B1358" t="s">
        <v>3337</v>
      </c>
      <c r="C1358" t="s">
        <v>2771</v>
      </c>
      <c r="D1358" t="s">
        <v>2772</v>
      </c>
      <c r="E1358" t="s">
        <v>81</v>
      </c>
      <c r="F1358">
        <v>0</v>
      </c>
      <c r="G1358">
        <v>0</v>
      </c>
      <c r="H1358">
        <f t="shared" si="21"/>
        <v>0</v>
      </c>
    </row>
    <row r="1359" spans="1:8">
      <c r="A1359" t="s">
        <v>75</v>
      </c>
      <c r="B1359" t="s">
        <v>3337</v>
      </c>
      <c r="C1359" t="s">
        <v>2773</v>
      </c>
      <c r="D1359" t="s">
        <v>2774</v>
      </c>
      <c r="E1359" t="s">
        <v>81</v>
      </c>
      <c r="F1359">
        <v>10</v>
      </c>
      <c r="G1359">
        <v>0</v>
      </c>
      <c r="H1359">
        <f t="shared" si="21"/>
        <v>0</v>
      </c>
    </row>
    <row r="1360" spans="1:8">
      <c r="A1360" t="s">
        <v>75</v>
      </c>
      <c r="B1360" t="s">
        <v>3337</v>
      </c>
      <c r="C1360" t="s">
        <v>2775</v>
      </c>
      <c r="D1360" t="s">
        <v>2776</v>
      </c>
      <c r="E1360" t="s">
        <v>81</v>
      </c>
      <c r="F1360">
        <v>0</v>
      </c>
      <c r="G1360">
        <v>0</v>
      </c>
      <c r="H1360">
        <f t="shared" si="21"/>
        <v>0</v>
      </c>
    </row>
    <row r="1361" spans="1:8">
      <c r="A1361" t="s">
        <v>78</v>
      </c>
      <c r="B1361" t="s">
        <v>3338</v>
      </c>
      <c r="C1361" t="s">
        <v>2777</v>
      </c>
      <c r="D1361" t="s">
        <v>2778</v>
      </c>
      <c r="E1361" t="s">
        <v>81</v>
      </c>
      <c r="F1361">
        <v>0</v>
      </c>
      <c r="G1361">
        <v>0</v>
      </c>
      <c r="H1361">
        <f t="shared" si="21"/>
        <v>0</v>
      </c>
    </row>
    <row r="1362" spans="1:8">
      <c r="A1362" t="s">
        <v>3339</v>
      </c>
      <c r="B1362" t="s">
        <v>2779</v>
      </c>
      <c r="C1362" t="s">
        <v>2779</v>
      </c>
      <c r="D1362" t="s">
        <v>2779</v>
      </c>
      <c r="E1362" t="s">
        <v>81</v>
      </c>
      <c r="F1362">
        <v>4702</v>
      </c>
      <c r="G1362">
        <v>0</v>
      </c>
      <c r="H1362">
        <f t="shared" si="21"/>
        <v>0</v>
      </c>
    </row>
    <row r="1363" spans="1:8">
      <c r="A1363" t="s">
        <v>76</v>
      </c>
      <c r="B1363" t="s">
        <v>3340</v>
      </c>
      <c r="C1363" t="s">
        <v>2780</v>
      </c>
      <c r="D1363" t="s">
        <v>2781</v>
      </c>
      <c r="E1363" t="s">
        <v>81</v>
      </c>
      <c r="F1363">
        <v>375</v>
      </c>
      <c r="G1363">
        <v>540996</v>
      </c>
      <c r="H1363">
        <f t="shared" si="21"/>
        <v>202873500</v>
      </c>
    </row>
    <row r="1364" spans="1:8">
      <c r="A1364" t="s">
        <v>76</v>
      </c>
      <c r="B1364" t="s">
        <v>3340</v>
      </c>
      <c r="C1364" t="s">
        <v>2782</v>
      </c>
      <c r="D1364" t="s">
        <v>2783</v>
      </c>
      <c r="E1364" t="s">
        <v>81</v>
      </c>
      <c r="F1364">
        <v>8</v>
      </c>
      <c r="G1364">
        <v>540996</v>
      </c>
      <c r="H1364">
        <f t="shared" si="21"/>
        <v>4327968</v>
      </c>
    </row>
    <row r="1365" spans="1:8">
      <c r="A1365" t="s">
        <v>76</v>
      </c>
      <c r="B1365" t="s">
        <v>3340</v>
      </c>
      <c r="C1365" t="s">
        <v>2784</v>
      </c>
      <c r="D1365" t="s">
        <v>2785</v>
      </c>
      <c r="E1365" t="s">
        <v>81</v>
      </c>
      <c r="F1365">
        <v>0</v>
      </c>
      <c r="G1365">
        <v>540996</v>
      </c>
      <c r="H1365">
        <f t="shared" si="21"/>
        <v>0</v>
      </c>
    </row>
    <row r="1366" spans="1:8">
      <c r="A1366" t="s">
        <v>78</v>
      </c>
      <c r="B1366" t="s">
        <v>3341</v>
      </c>
      <c r="C1366" t="s">
        <v>2786</v>
      </c>
      <c r="D1366" t="s">
        <v>2787</v>
      </c>
      <c r="E1366" t="s">
        <v>81</v>
      </c>
      <c r="F1366">
        <v>45</v>
      </c>
      <c r="G1366">
        <v>337683.26666666666</v>
      </c>
      <c r="H1366">
        <f t="shared" si="21"/>
        <v>15195747</v>
      </c>
    </row>
    <row r="1367" spans="1:8">
      <c r="A1367" t="s">
        <v>78</v>
      </c>
      <c r="B1367" t="s">
        <v>3341</v>
      </c>
      <c r="C1367" t="s">
        <v>2788</v>
      </c>
      <c r="D1367" t="s">
        <v>2789</v>
      </c>
      <c r="E1367" t="s">
        <v>81</v>
      </c>
      <c r="F1367">
        <v>18</v>
      </c>
      <c r="G1367">
        <v>337683.26666666666</v>
      </c>
      <c r="H1367">
        <f t="shared" si="21"/>
        <v>6078298.7999999998</v>
      </c>
    </row>
    <row r="1368" spans="1:8">
      <c r="A1368" t="s">
        <v>78</v>
      </c>
      <c r="B1368" t="s">
        <v>3341</v>
      </c>
      <c r="C1368" t="s">
        <v>2790</v>
      </c>
      <c r="D1368" t="s">
        <v>2791</v>
      </c>
      <c r="E1368" t="s">
        <v>81</v>
      </c>
      <c r="F1368">
        <v>113</v>
      </c>
      <c r="G1368">
        <v>337683.26666666666</v>
      </c>
      <c r="H1368">
        <f t="shared" si="21"/>
        <v>38158209.133333333</v>
      </c>
    </row>
    <row r="1369" spans="1:8">
      <c r="A1369" t="s">
        <v>78</v>
      </c>
      <c r="B1369" t="s">
        <v>3341</v>
      </c>
      <c r="C1369" t="s">
        <v>2792</v>
      </c>
      <c r="D1369" t="s">
        <v>2793</v>
      </c>
      <c r="E1369" t="s">
        <v>81</v>
      </c>
      <c r="F1369">
        <v>62</v>
      </c>
      <c r="G1369">
        <v>337683.26666666666</v>
      </c>
      <c r="H1369">
        <f t="shared" si="21"/>
        <v>20936362.533333331</v>
      </c>
    </row>
    <row r="1370" spans="1:8">
      <c r="A1370" t="s">
        <v>78</v>
      </c>
      <c r="B1370" t="s">
        <v>3341</v>
      </c>
      <c r="C1370" t="s">
        <v>2794</v>
      </c>
      <c r="D1370" t="s">
        <v>2795</v>
      </c>
      <c r="E1370" t="s">
        <v>81</v>
      </c>
      <c r="F1370">
        <v>24</v>
      </c>
      <c r="G1370">
        <v>337683.26666666666</v>
      </c>
      <c r="H1370">
        <f t="shared" si="21"/>
        <v>8104398.4000000004</v>
      </c>
    </row>
    <row r="1371" spans="1:8">
      <c r="A1371" t="s">
        <v>78</v>
      </c>
      <c r="B1371" t="s">
        <v>3341</v>
      </c>
      <c r="C1371" t="s">
        <v>2796</v>
      </c>
      <c r="D1371" t="s">
        <v>2797</v>
      </c>
      <c r="E1371" t="s">
        <v>81</v>
      </c>
      <c r="F1371">
        <v>52</v>
      </c>
      <c r="G1371">
        <v>337683.26666666666</v>
      </c>
      <c r="H1371">
        <f t="shared" si="21"/>
        <v>17559529.866666667</v>
      </c>
    </row>
    <row r="1372" spans="1:8">
      <c r="A1372" t="s">
        <v>78</v>
      </c>
      <c r="B1372" t="s">
        <v>3341</v>
      </c>
      <c r="C1372" t="s">
        <v>2798</v>
      </c>
      <c r="D1372" t="s">
        <v>2799</v>
      </c>
      <c r="E1372" t="s">
        <v>81</v>
      </c>
      <c r="F1372">
        <v>2</v>
      </c>
      <c r="G1372">
        <v>337683.26666666666</v>
      </c>
      <c r="H1372">
        <f t="shared" si="21"/>
        <v>675366.53333333333</v>
      </c>
    </row>
    <row r="1373" spans="1:8">
      <c r="A1373" t="s">
        <v>78</v>
      </c>
      <c r="B1373" t="s">
        <v>3341</v>
      </c>
      <c r="C1373" t="s">
        <v>2800</v>
      </c>
      <c r="D1373" t="s">
        <v>2801</v>
      </c>
      <c r="E1373" t="s">
        <v>81</v>
      </c>
      <c r="F1373">
        <v>149</v>
      </c>
      <c r="G1373">
        <v>337683.26666666666</v>
      </c>
      <c r="H1373">
        <f t="shared" si="21"/>
        <v>50314806.733333334</v>
      </c>
    </row>
    <row r="1374" spans="1:8">
      <c r="A1374" t="s">
        <v>78</v>
      </c>
      <c r="B1374" t="s">
        <v>3341</v>
      </c>
      <c r="C1374" t="s">
        <v>2802</v>
      </c>
      <c r="D1374" t="s">
        <v>2803</v>
      </c>
      <c r="E1374" t="s">
        <v>81</v>
      </c>
      <c r="F1374">
        <v>2</v>
      </c>
      <c r="G1374">
        <v>337683.26666666666</v>
      </c>
      <c r="H1374">
        <f t="shared" si="21"/>
        <v>675366.53333333333</v>
      </c>
    </row>
    <row r="1375" spans="1:8">
      <c r="A1375" t="s">
        <v>78</v>
      </c>
      <c r="B1375" t="s">
        <v>3341</v>
      </c>
      <c r="C1375" t="s">
        <v>2804</v>
      </c>
      <c r="D1375" t="s">
        <v>2805</v>
      </c>
      <c r="E1375" t="s">
        <v>81</v>
      </c>
      <c r="F1375">
        <v>24</v>
      </c>
      <c r="G1375">
        <v>337683.26666666666</v>
      </c>
      <c r="H1375">
        <f t="shared" si="21"/>
        <v>8104398.4000000004</v>
      </c>
    </row>
    <row r="1376" spans="1:8">
      <c r="A1376" t="s">
        <v>78</v>
      </c>
      <c r="B1376" t="s">
        <v>3341</v>
      </c>
      <c r="C1376" t="s">
        <v>2806</v>
      </c>
      <c r="D1376" t="s">
        <v>2807</v>
      </c>
      <c r="E1376" t="s">
        <v>81</v>
      </c>
      <c r="F1376">
        <v>6</v>
      </c>
      <c r="G1376">
        <v>337683.26666666666</v>
      </c>
      <c r="H1376">
        <f t="shared" si="21"/>
        <v>2026099.6</v>
      </c>
    </row>
    <row r="1377" spans="1:8">
      <c r="A1377" t="s">
        <v>78</v>
      </c>
      <c r="B1377" t="s">
        <v>3341</v>
      </c>
      <c r="C1377" t="s">
        <v>2808</v>
      </c>
      <c r="D1377" t="s">
        <v>2809</v>
      </c>
      <c r="E1377" t="s">
        <v>81</v>
      </c>
      <c r="F1377">
        <v>4</v>
      </c>
      <c r="G1377">
        <v>337683.26666666666</v>
      </c>
      <c r="H1377">
        <f t="shared" si="21"/>
        <v>1350733.0666666667</v>
      </c>
    </row>
    <row r="1378" spans="1:8">
      <c r="A1378" t="s">
        <v>78</v>
      </c>
      <c r="B1378" t="s">
        <v>3341</v>
      </c>
      <c r="C1378" t="s">
        <v>2810</v>
      </c>
      <c r="D1378" t="s">
        <v>2811</v>
      </c>
      <c r="E1378" t="s">
        <v>81</v>
      </c>
      <c r="F1378">
        <v>0</v>
      </c>
      <c r="G1378">
        <v>337683.26666666666</v>
      </c>
      <c r="H1378">
        <f t="shared" si="21"/>
        <v>0</v>
      </c>
    </row>
    <row r="1379" spans="1:8">
      <c r="A1379" t="s">
        <v>78</v>
      </c>
      <c r="B1379" t="s">
        <v>3341</v>
      </c>
      <c r="C1379" t="s">
        <v>2812</v>
      </c>
      <c r="D1379" t="s">
        <v>2813</v>
      </c>
      <c r="E1379" t="s">
        <v>81</v>
      </c>
      <c r="F1379">
        <v>30</v>
      </c>
      <c r="G1379">
        <v>337683.26666666666</v>
      </c>
      <c r="H1379">
        <f t="shared" si="21"/>
        <v>10130498</v>
      </c>
    </row>
    <row r="1380" spans="1:8">
      <c r="A1380" t="s">
        <v>78</v>
      </c>
      <c r="B1380" t="s">
        <v>3341</v>
      </c>
      <c r="C1380" t="s">
        <v>2814</v>
      </c>
      <c r="D1380" t="s">
        <v>2815</v>
      </c>
      <c r="E1380" t="s">
        <v>81</v>
      </c>
      <c r="F1380">
        <v>2</v>
      </c>
      <c r="G1380">
        <v>337683.26666666666</v>
      </c>
      <c r="H1380">
        <f t="shared" si="21"/>
        <v>675366.53333333333</v>
      </c>
    </row>
    <row r="1381" spans="1:8">
      <c r="A1381" t="s">
        <v>77</v>
      </c>
      <c r="B1381" t="s">
        <v>3342</v>
      </c>
      <c r="C1381" t="s">
        <v>2816</v>
      </c>
      <c r="D1381" t="s">
        <v>2817</v>
      </c>
      <c r="E1381" t="s">
        <v>81</v>
      </c>
      <c r="F1381">
        <v>7</v>
      </c>
      <c r="G1381">
        <v>642478</v>
      </c>
      <c r="H1381">
        <f t="shared" si="21"/>
        <v>4497346</v>
      </c>
    </row>
    <row r="1382" spans="1:8">
      <c r="A1382" t="s">
        <v>77</v>
      </c>
      <c r="B1382" t="s">
        <v>3342</v>
      </c>
      <c r="C1382" t="s">
        <v>2818</v>
      </c>
      <c r="D1382" t="s">
        <v>2819</v>
      </c>
      <c r="E1382" t="s">
        <v>81</v>
      </c>
      <c r="F1382">
        <v>28</v>
      </c>
      <c r="G1382">
        <v>642478</v>
      </c>
      <c r="H1382">
        <f t="shared" si="21"/>
        <v>17989384</v>
      </c>
    </row>
    <row r="1383" spans="1:8">
      <c r="A1383" t="s">
        <v>70</v>
      </c>
      <c r="B1383" t="s">
        <v>3343</v>
      </c>
      <c r="C1383" t="s">
        <v>2820</v>
      </c>
      <c r="D1383" t="s">
        <v>2821</v>
      </c>
      <c r="E1383" t="s">
        <v>81</v>
      </c>
      <c r="F1383">
        <v>14</v>
      </c>
      <c r="G1383">
        <v>189642.19230769231</v>
      </c>
      <c r="H1383">
        <f t="shared" si="21"/>
        <v>2654990.6923076925</v>
      </c>
    </row>
    <row r="1384" spans="1:8">
      <c r="A1384" t="s">
        <v>70</v>
      </c>
      <c r="B1384" t="s">
        <v>3343</v>
      </c>
      <c r="C1384" t="s">
        <v>2822</v>
      </c>
      <c r="D1384" t="s">
        <v>2823</v>
      </c>
      <c r="E1384" t="s">
        <v>81</v>
      </c>
      <c r="F1384">
        <v>1628</v>
      </c>
      <c r="G1384">
        <v>189642.19230769231</v>
      </c>
      <c r="H1384">
        <f t="shared" si="21"/>
        <v>308737489.07692307</v>
      </c>
    </row>
    <row r="1385" spans="1:8">
      <c r="A1385" t="s">
        <v>70</v>
      </c>
      <c r="B1385" t="s">
        <v>3343</v>
      </c>
      <c r="C1385" t="s">
        <v>2824</v>
      </c>
      <c r="D1385" t="s">
        <v>2825</v>
      </c>
      <c r="E1385" t="s">
        <v>81</v>
      </c>
      <c r="F1385">
        <v>10</v>
      </c>
      <c r="G1385">
        <v>189642.19230769231</v>
      </c>
      <c r="H1385">
        <f t="shared" si="21"/>
        <v>1896421.923076923</v>
      </c>
    </row>
    <row r="1386" spans="1:8">
      <c r="A1386" t="s">
        <v>70</v>
      </c>
      <c r="B1386" t="s">
        <v>3343</v>
      </c>
      <c r="C1386" t="s">
        <v>2826</v>
      </c>
      <c r="D1386" t="s">
        <v>2827</v>
      </c>
      <c r="E1386" t="s">
        <v>81</v>
      </c>
      <c r="F1386">
        <v>1047</v>
      </c>
      <c r="G1386">
        <v>189642.19230769231</v>
      </c>
      <c r="H1386">
        <f t="shared" si="21"/>
        <v>198555375.34615386</v>
      </c>
    </row>
    <row r="1387" spans="1:8">
      <c r="A1387" t="s">
        <v>70</v>
      </c>
      <c r="B1387" t="s">
        <v>3343</v>
      </c>
      <c r="C1387" t="s">
        <v>2828</v>
      </c>
      <c r="D1387" t="s">
        <v>2829</v>
      </c>
      <c r="E1387" t="s">
        <v>81</v>
      </c>
      <c r="F1387">
        <v>5</v>
      </c>
      <c r="G1387">
        <v>189642.19230769231</v>
      </c>
      <c r="H1387">
        <f t="shared" si="21"/>
        <v>948210.9615384615</v>
      </c>
    </row>
    <row r="1388" spans="1:8">
      <c r="A1388" t="s">
        <v>70</v>
      </c>
      <c r="B1388" t="s">
        <v>3343</v>
      </c>
      <c r="C1388" t="s">
        <v>2830</v>
      </c>
      <c r="D1388" t="s">
        <v>2831</v>
      </c>
      <c r="E1388" t="s">
        <v>81</v>
      </c>
      <c r="F1388">
        <v>22</v>
      </c>
      <c r="G1388">
        <v>189642.19230769231</v>
      </c>
      <c r="H1388">
        <f t="shared" si="21"/>
        <v>4172128.230769231</v>
      </c>
    </row>
    <row r="1389" spans="1:8">
      <c r="A1389" t="s">
        <v>70</v>
      </c>
      <c r="B1389" t="s">
        <v>3343</v>
      </c>
      <c r="C1389" t="s">
        <v>2832</v>
      </c>
      <c r="D1389" t="s">
        <v>2833</v>
      </c>
      <c r="E1389" t="s">
        <v>81</v>
      </c>
      <c r="F1389">
        <v>111</v>
      </c>
      <c r="G1389">
        <v>189642.19230769231</v>
      </c>
      <c r="H1389">
        <f t="shared" si="21"/>
        <v>21050283.346153848</v>
      </c>
    </row>
    <row r="1390" spans="1:8">
      <c r="A1390" t="s">
        <v>70</v>
      </c>
      <c r="B1390" t="s">
        <v>3343</v>
      </c>
      <c r="C1390" t="s">
        <v>2834</v>
      </c>
      <c r="D1390" t="s">
        <v>2835</v>
      </c>
      <c r="E1390" t="s">
        <v>81</v>
      </c>
      <c r="F1390">
        <v>312</v>
      </c>
      <c r="G1390">
        <v>189642.19230769231</v>
      </c>
      <c r="H1390">
        <f t="shared" si="21"/>
        <v>59168364</v>
      </c>
    </row>
    <row r="1391" spans="1:8">
      <c r="A1391" t="s">
        <v>70</v>
      </c>
      <c r="B1391" t="s">
        <v>3343</v>
      </c>
      <c r="C1391" t="s">
        <v>2836</v>
      </c>
      <c r="D1391" t="s">
        <v>2837</v>
      </c>
      <c r="E1391" t="s">
        <v>81</v>
      </c>
      <c r="F1391">
        <v>1000</v>
      </c>
      <c r="G1391">
        <v>189642.19230769231</v>
      </c>
      <c r="H1391">
        <f t="shared" si="21"/>
        <v>189642192.30769232</v>
      </c>
    </row>
    <row r="1392" spans="1:8">
      <c r="A1392" t="s">
        <v>70</v>
      </c>
      <c r="B1392" t="s">
        <v>3343</v>
      </c>
      <c r="C1392" t="s">
        <v>2838</v>
      </c>
      <c r="D1392" t="s">
        <v>2839</v>
      </c>
      <c r="E1392" t="s">
        <v>81</v>
      </c>
      <c r="F1392">
        <v>10</v>
      </c>
      <c r="G1392">
        <v>189642.19230769231</v>
      </c>
      <c r="H1392">
        <f t="shared" si="21"/>
        <v>1896421.923076923</v>
      </c>
    </row>
    <row r="1393" spans="1:8">
      <c r="A1393" t="s">
        <v>70</v>
      </c>
      <c r="B1393" t="s">
        <v>3343</v>
      </c>
      <c r="C1393" t="s">
        <v>2840</v>
      </c>
      <c r="D1393" t="s">
        <v>2841</v>
      </c>
      <c r="E1393" t="s">
        <v>81</v>
      </c>
      <c r="F1393">
        <v>230</v>
      </c>
      <c r="G1393">
        <v>189642.19230769231</v>
      </c>
      <c r="H1393">
        <f t="shared" si="21"/>
        <v>43617704.230769232</v>
      </c>
    </row>
    <row r="1394" spans="1:8">
      <c r="A1394" t="s">
        <v>70</v>
      </c>
      <c r="B1394" t="s">
        <v>3343</v>
      </c>
      <c r="C1394" t="s">
        <v>2842</v>
      </c>
      <c r="D1394" t="s">
        <v>2843</v>
      </c>
      <c r="E1394" t="s">
        <v>81</v>
      </c>
      <c r="F1394">
        <v>0</v>
      </c>
      <c r="G1394">
        <v>189642.19230769231</v>
      </c>
      <c r="H1394">
        <f t="shared" si="21"/>
        <v>0</v>
      </c>
    </row>
    <row r="1395" spans="1:8">
      <c r="A1395" t="s">
        <v>70</v>
      </c>
      <c r="B1395" t="s">
        <v>3343</v>
      </c>
      <c r="C1395" t="s">
        <v>2844</v>
      </c>
      <c r="D1395" t="s">
        <v>2845</v>
      </c>
      <c r="E1395" t="s">
        <v>81</v>
      </c>
      <c r="F1395">
        <v>0</v>
      </c>
      <c r="G1395">
        <v>189642.19230769231</v>
      </c>
      <c r="H1395">
        <f t="shared" si="21"/>
        <v>0</v>
      </c>
    </row>
    <row r="1396" spans="1:8">
      <c r="A1396" t="s">
        <v>70</v>
      </c>
      <c r="B1396" t="s">
        <v>3343</v>
      </c>
      <c r="C1396" t="s">
        <v>2846</v>
      </c>
      <c r="D1396" t="s">
        <v>2847</v>
      </c>
      <c r="E1396" t="s">
        <v>81</v>
      </c>
      <c r="F1396">
        <v>0</v>
      </c>
      <c r="G1396">
        <v>189642.19230769231</v>
      </c>
      <c r="H1396">
        <f t="shared" si="21"/>
        <v>0</v>
      </c>
    </row>
    <row r="1397" spans="1:8">
      <c r="A1397" t="s">
        <v>70</v>
      </c>
      <c r="B1397" t="s">
        <v>3343</v>
      </c>
      <c r="C1397" t="s">
        <v>2848</v>
      </c>
      <c r="D1397" t="s">
        <v>2849</v>
      </c>
      <c r="E1397" t="s">
        <v>81</v>
      </c>
      <c r="F1397">
        <v>24</v>
      </c>
      <c r="G1397">
        <v>189642.19230769231</v>
      </c>
      <c r="H1397">
        <f t="shared" si="21"/>
        <v>4551412.615384616</v>
      </c>
    </row>
    <row r="1398" spans="1:8">
      <c r="A1398" t="s">
        <v>70</v>
      </c>
      <c r="B1398" t="s">
        <v>3343</v>
      </c>
      <c r="C1398" t="s">
        <v>2850</v>
      </c>
      <c r="D1398" t="s">
        <v>2851</v>
      </c>
      <c r="E1398" t="s">
        <v>81</v>
      </c>
      <c r="F1398">
        <v>13</v>
      </c>
      <c r="G1398">
        <v>189642.19230769231</v>
      </c>
      <c r="H1398">
        <f t="shared" si="21"/>
        <v>2465348.5</v>
      </c>
    </row>
    <row r="1399" spans="1:8">
      <c r="A1399" t="s">
        <v>70</v>
      </c>
      <c r="B1399" t="s">
        <v>3343</v>
      </c>
      <c r="C1399" t="s">
        <v>2852</v>
      </c>
      <c r="D1399" t="s">
        <v>2853</v>
      </c>
      <c r="E1399" t="s">
        <v>81</v>
      </c>
      <c r="F1399">
        <v>149</v>
      </c>
      <c r="G1399">
        <v>189642.19230769231</v>
      </c>
      <c r="H1399">
        <f t="shared" si="21"/>
        <v>28256686.653846156</v>
      </c>
    </row>
    <row r="1400" spans="1:8">
      <c r="A1400" t="s">
        <v>70</v>
      </c>
      <c r="B1400" t="s">
        <v>3343</v>
      </c>
      <c r="C1400" t="s">
        <v>2854</v>
      </c>
      <c r="D1400" t="s">
        <v>2855</v>
      </c>
      <c r="E1400" t="s">
        <v>81</v>
      </c>
      <c r="F1400">
        <v>0</v>
      </c>
      <c r="G1400">
        <v>189642.19230769231</v>
      </c>
      <c r="H1400">
        <f t="shared" si="21"/>
        <v>0</v>
      </c>
    </row>
    <row r="1401" spans="1:8">
      <c r="A1401" t="s">
        <v>70</v>
      </c>
      <c r="B1401" t="s">
        <v>3343</v>
      </c>
      <c r="C1401" t="s">
        <v>2856</v>
      </c>
      <c r="D1401" t="s">
        <v>2857</v>
      </c>
      <c r="E1401" t="s">
        <v>81</v>
      </c>
      <c r="F1401">
        <v>50</v>
      </c>
      <c r="G1401">
        <v>189642.19230769231</v>
      </c>
      <c r="H1401">
        <f t="shared" si="21"/>
        <v>9482109.615384616</v>
      </c>
    </row>
    <row r="1402" spans="1:8">
      <c r="A1402" t="s">
        <v>70</v>
      </c>
      <c r="B1402" t="s">
        <v>3343</v>
      </c>
      <c r="C1402" t="s">
        <v>2858</v>
      </c>
      <c r="D1402" t="s">
        <v>2859</v>
      </c>
      <c r="E1402" t="s">
        <v>81</v>
      </c>
      <c r="F1402">
        <v>1090</v>
      </c>
      <c r="G1402">
        <v>189642.19230769231</v>
      </c>
      <c r="H1402">
        <f t="shared" si="21"/>
        <v>206709989.61538461</v>
      </c>
    </row>
    <row r="1403" spans="1:8">
      <c r="A1403" t="s">
        <v>70</v>
      </c>
      <c r="B1403" t="s">
        <v>3343</v>
      </c>
      <c r="C1403" t="s">
        <v>2860</v>
      </c>
      <c r="D1403" t="s">
        <v>2861</v>
      </c>
      <c r="E1403" t="s">
        <v>81</v>
      </c>
      <c r="F1403">
        <v>75</v>
      </c>
      <c r="G1403">
        <v>189642.19230769231</v>
      </c>
      <c r="H1403">
        <f t="shared" si="21"/>
        <v>14223164.423076924</v>
      </c>
    </row>
    <row r="1404" spans="1:8">
      <c r="A1404" t="s">
        <v>70</v>
      </c>
      <c r="B1404" t="s">
        <v>3343</v>
      </c>
      <c r="C1404" t="s">
        <v>2862</v>
      </c>
      <c r="D1404" t="s">
        <v>2863</v>
      </c>
      <c r="E1404" t="s">
        <v>81</v>
      </c>
      <c r="F1404">
        <v>456</v>
      </c>
      <c r="G1404">
        <v>189642.19230769231</v>
      </c>
      <c r="H1404">
        <f t="shared" si="21"/>
        <v>86476839.692307696</v>
      </c>
    </row>
    <row r="1405" spans="1:8">
      <c r="A1405" t="s">
        <v>70</v>
      </c>
      <c r="B1405" t="s">
        <v>3343</v>
      </c>
      <c r="C1405" t="s">
        <v>2864</v>
      </c>
      <c r="D1405" t="s">
        <v>2865</v>
      </c>
      <c r="E1405" t="s">
        <v>81</v>
      </c>
      <c r="F1405">
        <v>0</v>
      </c>
      <c r="G1405">
        <v>189642.19230769231</v>
      </c>
      <c r="H1405">
        <f t="shared" si="21"/>
        <v>0</v>
      </c>
    </row>
    <row r="1406" spans="1:8">
      <c r="A1406" t="s">
        <v>70</v>
      </c>
      <c r="B1406" t="s">
        <v>3343</v>
      </c>
      <c r="C1406" t="s">
        <v>2866</v>
      </c>
      <c r="D1406" t="s">
        <v>2867</v>
      </c>
      <c r="E1406" t="s">
        <v>81</v>
      </c>
      <c r="F1406">
        <v>28</v>
      </c>
      <c r="G1406">
        <v>189642.19230769231</v>
      </c>
      <c r="H1406">
        <f t="shared" si="21"/>
        <v>5309981.384615385</v>
      </c>
    </row>
    <row r="1407" spans="1:8">
      <c r="A1407" t="s">
        <v>70</v>
      </c>
      <c r="B1407" t="s">
        <v>3343</v>
      </c>
      <c r="C1407" t="s">
        <v>2868</v>
      </c>
      <c r="D1407" t="s">
        <v>2869</v>
      </c>
      <c r="E1407" t="s">
        <v>81</v>
      </c>
      <c r="F1407">
        <v>30</v>
      </c>
      <c r="G1407">
        <v>189642.19230769231</v>
      </c>
      <c r="H1407">
        <f t="shared" si="21"/>
        <v>5689265.769230769</v>
      </c>
    </row>
    <row r="1408" spans="1:8">
      <c r="A1408" t="s">
        <v>70</v>
      </c>
      <c r="B1408" t="s">
        <v>3343</v>
      </c>
      <c r="C1408" t="s">
        <v>2870</v>
      </c>
      <c r="D1408" t="s">
        <v>2871</v>
      </c>
      <c r="E1408" t="s">
        <v>81</v>
      </c>
      <c r="F1408">
        <v>106</v>
      </c>
      <c r="G1408">
        <v>189642.19230769231</v>
      </c>
      <c r="H1408">
        <f t="shared" si="21"/>
        <v>20102072.384615384</v>
      </c>
    </row>
    <row r="1409" spans="1:8">
      <c r="A1409" t="s">
        <v>70</v>
      </c>
      <c r="B1409" t="s">
        <v>3343</v>
      </c>
      <c r="C1409" t="s">
        <v>2872</v>
      </c>
      <c r="D1409" t="s">
        <v>2873</v>
      </c>
      <c r="E1409" t="s">
        <v>81</v>
      </c>
      <c r="F1409">
        <v>10</v>
      </c>
      <c r="G1409">
        <v>189642.19230769231</v>
      </c>
      <c r="H1409">
        <f t="shared" si="21"/>
        <v>1896421.923076923</v>
      </c>
    </row>
    <row r="1410" spans="1:8">
      <c r="A1410" t="s">
        <v>70</v>
      </c>
      <c r="B1410" t="s">
        <v>3343</v>
      </c>
      <c r="C1410" t="s">
        <v>2874</v>
      </c>
      <c r="D1410" t="s">
        <v>2875</v>
      </c>
      <c r="E1410" t="s">
        <v>81</v>
      </c>
      <c r="F1410">
        <v>0</v>
      </c>
      <c r="G1410">
        <v>189642.19230769231</v>
      </c>
      <c r="H1410">
        <f t="shared" si="21"/>
        <v>0</v>
      </c>
    </row>
    <row r="1411" spans="1:8">
      <c r="A1411" t="s">
        <v>70</v>
      </c>
      <c r="B1411" t="s">
        <v>3343</v>
      </c>
      <c r="C1411" t="s">
        <v>2876</v>
      </c>
      <c r="D1411" t="s">
        <v>2877</v>
      </c>
      <c r="E1411" t="s">
        <v>81</v>
      </c>
      <c r="F1411">
        <v>0</v>
      </c>
      <c r="G1411">
        <v>189642.19230769231</v>
      </c>
      <c r="H1411">
        <f t="shared" ref="H1411:H1474" si="22">G1411*F1411</f>
        <v>0</v>
      </c>
    </row>
    <row r="1412" spans="1:8">
      <c r="A1412" t="s">
        <v>70</v>
      </c>
      <c r="B1412" t="s">
        <v>3343</v>
      </c>
      <c r="C1412" t="s">
        <v>2878</v>
      </c>
      <c r="D1412" t="s">
        <v>2879</v>
      </c>
      <c r="E1412" t="s">
        <v>81</v>
      </c>
      <c r="F1412">
        <v>20</v>
      </c>
      <c r="G1412">
        <v>189642.19230769231</v>
      </c>
      <c r="H1412">
        <f t="shared" si="22"/>
        <v>3792843.846153846</v>
      </c>
    </row>
    <row r="1413" spans="1:8">
      <c r="A1413" t="s">
        <v>70</v>
      </c>
      <c r="B1413" t="s">
        <v>3343</v>
      </c>
      <c r="C1413" t="s">
        <v>2880</v>
      </c>
      <c r="D1413" t="s">
        <v>2881</v>
      </c>
      <c r="E1413" t="s">
        <v>81</v>
      </c>
      <c r="F1413">
        <v>0</v>
      </c>
      <c r="G1413">
        <v>189642.19230769231</v>
      </c>
      <c r="H1413">
        <f t="shared" si="22"/>
        <v>0</v>
      </c>
    </row>
    <row r="1414" spans="1:8">
      <c r="A1414" t="s">
        <v>71</v>
      </c>
      <c r="B1414" t="s">
        <v>3344</v>
      </c>
      <c r="C1414" t="s">
        <v>2882</v>
      </c>
      <c r="D1414" t="s">
        <v>2883</v>
      </c>
      <c r="E1414" t="s">
        <v>81</v>
      </c>
      <c r="F1414">
        <v>308</v>
      </c>
      <c r="G1414">
        <v>300018.8125</v>
      </c>
      <c r="H1414">
        <f t="shared" si="22"/>
        <v>92405794.25</v>
      </c>
    </row>
    <row r="1415" spans="1:8">
      <c r="A1415" t="s">
        <v>71</v>
      </c>
      <c r="B1415" t="s">
        <v>3344</v>
      </c>
      <c r="C1415" t="s">
        <v>2884</v>
      </c>
      <c r="D1415" t="s">
        <v>2885</v>
      </c>
      <c r="E1415" t="s">
        <v>81</v>
      </c>
      <c r="F1415">
        <v>170</v>
      </c>
      <c r="G1415">
        <v>300018.8125</v>
      </c>
      <c r="H1415">
        <f t="shared" si="22"/>
        <v>51003198.125</v>
      </c>
    </row>
    <row r="1416" spans="1:8">
      <c r="A1416" t="s">
        <v>71</v>
      </c>
      <c r="B1416" t="s">
        <v>3344</v>
      </c>
      <c r="C1416" t="s">
        <v>2886</v>
      </c>
      <c r="D1416" t="s">
        <v>2887</v>
      </c>
      <c r="E1416" t="s">
        <v>81</v>
      </c>
      <c r="F1416">
        <v>26</v>
      </c>
      <c r="G1416">
        <v>300018.8125</v>
      </c>
      <c r="H1416">
        <f t="shared" si="22"/>
        <v>7800489.125</v>
      </c>
    </row>
    <row r="1417" spans="1:8">
      <c r="A1417" t="s">
        <v>71</v>
      </c>
      <c r="B1417" t="s">
        <v>3344</v>
      </c>
      <c r="C1417" t="s">
        <v>2888</v>
      </c>
      <c r="D1417" t="s">
        <v>2889</v>
      </c>
      <c r="E1417" t="s">
        <v>81</v>
      </c>
      <c r="F1417">
        <v>4221</v>
      </c>
      <c r="G1417">
        <v>300018.8125</v>
      </c>
      <c r="H1417">
        <f t="shared" si="22"/>
        <v>1266379407.5625</v>
      </c>
    </row>
    <row r="1418" spans="1:8">
      <c r="A1418" t="s">
        <v>71</v>
      </c>
      <c r="B1418" t="s">
        <v>3344</v>
      </c>
      <c r="C1418" t="s">
        <v>2890</v>
      </c>
      <c r="D1418" t="s">
        <v>2891</v>
      </c>
      <c r="E1418" t="s">
        <v>81</v>
      </c>
      <c r="F1418">
        <v>4</v>
      </c>
      <c r="G1418">
        <v>300018.8125</v>
      </c>
      <c r="H1418">
        <f t="shared" si="22"/>
        <v>1200075.25</v>
      </c>
    </row>
    <row r="1419" spans="1:8">
      <c r="A1419" t="s">
        <v>71</v>
      </c>
      <c r="B1419" t="s">
        <v>3344</v>
      </c>
      <c r="C1419" t="s">
        <v>2892</v>
      </c>
      <c r="D1419" t="s">
        <v>2893</v>
      </c>
      <c r="E1419" t="s">
        <v>81</v>
      </c>
      <c r="F1419">
        <v>0</v>
      </c>
      <c r="G1419">
        <v>300018.8125</v>
      </c>
      <c r="H1419">
        <f t="shared" si="22"/>
        <v>0</v>
      </c>
    </row>
    <row r="1420" spans="1:8">
      <c r="A1420" t="s">
        <v>71</v>
      </c>
      <c r="B1420" t="s">
        <v>3344</v>
      </c>
      <c r="C1420" t="s">
        <v>2894</v>
      </c>
      <c r="D1420" t="s">
        <v>2895</v>
      </c>
      <c r="E1420" t="s">
        <v>81</v>
      </c>
      <c r="F1420">
        <v>1</v>
      </c>
      <c r="G1420">
        <v>300018.8125</v>
      </c>
      <c r="H1420">
        <f t="shared" si="22"/>
        <v>300018.8125</v>
      </c>
    </row>
    <row r="1421" spans="1:8">
      <c r="A1421" t="s">
        <v>71</v>
      </c>
      <c r="B1421" t="s">
        <v>3344</v>
      </c>
      <c r="C1421" t="s">
        <v>2896</v>
      </c>
      <c r="D1421" t="s">
        <v>2897</v>
      </c>
      <c r="E1421" t="s">
        <v>81</v>
      </c>
      <c r="F1421">
        <v>10</v>
      </c>
      <c r="G1421">
        <v>300018.8125</v>
      </c>
      <c r="H1421">
        <f t="shared" si="22"/>
        <v>3000188.125</v>
      </c>
    </row>
    <row r="1422" spans="1:8">
      <c r="A1422" t="s">
        <v>71</v>
      </c>
      <c r="B1422" t="s">
        <v>3344</v>
      </c>
      <c r="C1422" t="s">
        <v>2898</v>
      </c>
      <c r="D1422" t="s">
        <v>2899</v>
      </c>
      <c r="E1422" t="s">
        <v>81</v>
      </c>
      <c r="F1422">
        <v>2</v>
      </c>
      <c r="G1422">
        <v>300018.8125</v>
      </c>
      <c r="H1422">
        <f t="shared" si="22"/>
        <v>600037.625</v>
      </c>
    </row>
    <row r="1423" spans="1:8">
      <c r="A1423" t="s">
        <v>71</v>
      </c>
      <c r="B1423" t="s">
        <v>3344</v>
      </c>
      <c r="C1423" t="s">
        <v>2900</v>
      </c>
      <c r="D1423" t="s">
        <v>2901</v>
      </c>
      <c r="E1423" t="s">
        <v>81</v>
      </c>
      <c r="F1423">
        <v>1889</v>
      </c>
      <c r="G1423">
        <v>300018.8125</v>
      </c>
      <c r="H1423">
        <f t="shared" si="22"/>
        <v>566735536.8125</v>
      </c>
    </row>
    <row r="1424" spans="1:8">
      <c r="A1424" t="s">
        <v>71</v>
      </c>
      <c r="B1424" t="s">
        <v>3344</v>
      </c>
      <c r="C1424" t="s">
        <v>2902</v>
      </c>
      <c r="D1424" t="s">
        <v>2903</v>
      </c>
      <c r="E1424" t="s">
        <v>81</v>
      </c>
      <c r="F1424">
        <v>4</v>
      </c>
      <c r="G1424">
        <v>300018.8125</v>
      </c>
      <c r="H1424">
        <f t="shared" si="22"/>
        <v>1200075.25</v>
      </c>
    </row>
    <row r="1425" spans="1:8">
      <c r="A1425" t="s">
        <v>71</v>
      </c>
      <c r="B1425" t="s">
        <v>3344</v>
      </c>
      <c r="C1425" t="s">
        <v>2904</v>
      </c>
      <c r="D1425" t="s">
        <v>2905</v>
      </c>
      <c r="E1425" t="s">
        <v>81</v>
      </c>
      <c r="F1425">
        <v>2</v>
      </c>
      <c r="G1425">
        <v>300018.8125</v>
      </c>
      <c r="H1425">
        <f t="shared" si="22"/>
        <v>600037.625</v>
      </c>
    </row>
    <row r="1426" spans="1:8">
      <c r="A1426" t="s">
        <v>71</v>
      </c>
      <c r="B1426" t="s">
        <v>3344</v>
      </c>
      <c r="C1426" t="s">
        <v>2906</v>
      </c>
      <c r="D1426" t="s">
        <v>2907</v>
      </c>
      <c r="E1426" t="s">
        <v>81</v>
      </c>
      <c r="F1426">
        <v>0</v>
      </c>
      <c r="G1426">
        <v>300018.8125</v>
      </c>
      <c r="H1426">
        <f t="shared" si="22"/>
        <v>0</v>
      </c>
    </row>
    <row r="1427" spans="1:8">
      <c r="A1427" t="s">
        <v>71</v>
      </c>
      <c r="B1427" t="s">
        <v>3344</v>
      </c>
      <c r="C1427" t="s">
        <v>2908</v>
      </c>
      <c r="D1427" t="s">
        <v>2909</v>
      </c>
      <c r="E1427" t="s">
        <v>81</v>
      </c>
      <c r="F1427">
        <v>490</v>
      </c>
      <c r="G1427">
        <v>300018.8125</v>
      </c>
      <c r="H1427">
        <f t="shared" si="22"/>
        <v>147009218.125</v>
      </c>
    </row>
    <row r="1428" spans="1:8">
      <c r="A1428" t="s">
        <v>71</v>
      </c>
      <c r="B1428" t="s">
        <v>3344</v>
      </c>
      <c r="C1428" t="s">
        <v>2910</v>
      </c>
      <c r="D1428" t="s">
        <v>2911</v>
      </c>
      <c r="E1428" t="s">
        <v>81</v>
      </c>
      <c r="F1428">
        <v>44</v>
      </c>
      <c r="G1428">
        <v>300018.8125</v>
      </c>
      <c r="H1428">
        <f t="shared" si="22"/>
        <v>13200827.75</v>
      </c>
    </row>
    <row r="1429" spans="1:8">
      <c r="A1429" t="s">
        <v>71</v>
      </c>
      <c r="B1429" t="s">
        <v>3344</v>
      </c>
      <c r="C1429" t="s">
        <v>2912</v>
      </c>
      <c r="D1429" t="s">
        <v>2913</v>
      </c>
      <c r="E1429" t="s">
        <v>81</v>
      </c>
      <c r="F1429">
        <v>7</v>
      </c>
      <c r="G1429">
        <v>300018.8125</v>
      </c>
      <c r="H1429">
        <f t="shared" si="22"/>
        <v>2100131.6875</v>
      </c>
    </row>
    <row r="1430" spans="1:8">
      <c r="A1430" t="s">
        <v>71</v>
      </c>
      <c r="B1430" t="s">
        <v>3344</v>
      </c>
      <c r="C1430" t="s">
        <v>2914</v>
      </c>
      <c r="D1430" t="s">
        <v>2915</v>
      </c>
      <c r="E1430" t="s">
        <v>81</v>
      </c>
      <c r="F1430">
        <v>430</v>
      </c>
      <c r="G1430">
        <v>300018.8125</v>
      </c>
      <c r="H1430">
        <f t="shared" si="22"/>
        <v>129008089.375</v>
      </c>
    </row>
    <row r="1431" spans="1:8">
      <c r="A1431" t="s">
        <v>71</v>
      </c>
      <c r="B1431" t="s">
        <v>3344</v>
      </c>
      <c r="C1431" t="s">
        <v>2916</v>
      </c>
      <c r="D1431" t="s">
        <v>2917</v>
      </c>
      <c r="E1431" t="s">
        <v>81</v>
      </c>
      <c r="F1431">
        <v>0</v>
      </c>
      <c r="G1431">
        <v>300018.8125</v>
      </c>
      <c r="H1431">
        <f t="shared" si="22"/>
        <v>0</v>
      </c>
    </row>
    <row r="1432" spans="1:8">
      <c r="A1432" t="s">
        <v>70</v>
      </c>
      <c r="B1432" t="s">
        <v>3345</v>
      </c>
      <c r="C1432" t="s">
        <v>2918</v>
      </c>
      <c r="D1432" t="s">
        <v>2919</v>
      </c>
      <c r="E1432" t="s">
        <v>81</v>
      </c>
      <c r="F1432">
        <v>0</v>
      </c>
      <c r="G1432">
        <v>193726.5</v>
      </c>
      <c r="H1432">
        <f t="shared" si="22"/>
        <v>0</v>
      </c>
    </row>
    <row r="1433" spans="1:8">
      <c r="A1433" t="s">
        <v>70</v>
      </c>
      <c r="B1433" t="s">
        <v>3345</v>
      </c>
      <c r="C1433" t="s">
        <v>2920</v>
      </c>
      <c r="D1433" t="s">
        <v>2921</v>
      </c>
      <c r="E1433" t="s">
        <v>81</v>
      </c>
      <c r="F1433">
        <v>3</v>
      </c>
      <c r="G1433">
        <v>193726.5</v>
      </c>
      <c r="H1433">
        <f t="shared" si="22"/>
        <v>581179.5</v>
      </c>
    </row>
    <row r="1434" spans="1:8">
      <c r="A1434" t="s">
        <v>70</v>
      </c>
      <c r="B1434" t="s">
        <v>3345</v>
      </c>
      <c r="C1434" t="s">
        <v>2922</v>
      </c>
      <c r="D1434" t="s">
        <v>2923</v>
      </c>
      <c r="E1434" t="s">
        <v>81</v>
      </c>
      <c r="F1434">
        <v>154</v>
      </c>
      <c r="G1434">
        <v>193726.5</v>
      </c>
      <c r="H1434">
        <f t="shared" si="22"/>
        <v>29833881</v>
      </c>
    </row>
    <row r="1435" spans="1:8">
      <c r="A1435" t="s">
        <v>78</v>
      </c>
      <c r="B1435" t="s">
        <v>3346</v>
      </c>
      <c r="C1435" t="s">
        <v>2924</v>
      </c>
      <c r="D1435" t="s">
        <v>2925</v>
      </c>
      <c r="E1435" t="s">
        <v>81</v>
      </c>
      <c r="F1435">
        <v>10</v>
      </c>
      <c r="G1435">
        <v>396664.42857142858</v>
      </c>
      <c r="H1435">
        <f t="shared" si="22"/>
        <v>3966644.2857142859</v>
      </c>
    </row>
    <row r="1436" spans="1:8">
      <c r="A1436" t="s">
        <v>78</v>
      </c>
      <c r="B1436" t="s">
        <v>3346</v>
      </c>
      <c r="C1436" t="s">
        <v>2926</v>
      </c>
      <c r="D1436" t="s">
        <v>2927</v>
      </c>
      <c r="E1436" t="s">
        <v>81</v>
      </c>
      <c r="F1436">
        <v>0</v>
      </c>
      <c r="G1436">
        <v>396664.42857142858</v>
      </c>
      <c r="H1436">
        <f t="shared" si="22"/>
        <v>0</v>
      </c>
    </row>
    <row r="1437" spans="1:8">
      <c r="A1437" t="s">
        <v>78</v>
      </c>
      <c r="B1437" t="s">
        <v>3346</v>
      </c>
      <c r="C1437" t="s">
        <v>2928</v>
      </c>
      <c r="D1437" t="s">
        <v>2929</v>
      </c>
      <c r="E1437" t="s">
        <v>81</v>
      </c>
      <c r="F1437">
        <v>0</v>
      </c>
      <c r="G1437">
        <v>396664.42857142858</v>
      </c>
      <c r="H1437">
        <f t="shared" si="22"/>
        <v>0</v>
      </c>
    </row>
    <row r="1438" spans="1:8">
      <c r="A1438" t="s">
        <v>78</v>
      </c>
      <c r="B1438" t="s">
        <v>3346</v>
      </c>
      <c r="C1438" t="s">
        <v>2930</v>
      </c>
      <c r="D1438" t="s">
        <v>2931</v>
      </c>
      <c r="E1438" t="s">
        <v>81</v>
      </c>
      <c r="F1438">
        <v>0</v>
      </c>
      <c r="G1438">
        <v>396664.42857142858</v>
      </c>
      <c r="H1438">
        <f t="shared" si="22"/>
        <v>0</v>
      </c>
    </row>
    <row r="1439" spans="1:8">
      <c r="A1439" t="s">
        <v>78</v>
      </c>
      <c r="B1439" t="s">
        <v>3346</v>
      </c>
      <c r="C1439" t="s">
        <v>2932</v>
      </c>
      <c r="D1439" t="s">
        <v>2933</v>
      </c>
      <c r="E1439" t="s">
        <v>81</v>
      </c>
      <c r="F1439">
        <v>0</v>
      </c>
      <c r="G1439">
        <v>396664.42857142858</v>
      </c>
      <c r="H1439">
        <f t="shared" si="22"/>
        <v>0</v>
      </c>
    </row>
    <row r="1440" spans="1:8">
      <c r="A1440" t="s">
        <v>78</v>
      </c>
      <c r="B1440" t="s">
        <v>3346</v>
      </c>
      <c r="C1440" t="s">
        <v>2934</v>
      </c>
      <c r="D1440" t="s">
        <v>2935</v>
      </c>
      <c r="E1440" t="s">
        <v>81</v>
      </c>
      <c r="F1440">
        <v>0</v>
      </c>
      <c r="G1440">
        <v>396664.42857142858</v>
      </c>
      <c r="H1440">
        <f t="shared" si="22"/>
        <v>0</v>
      </c>
    </row>
    <row r="1441" spans="1:8">
      <c r="A1441" t="s">
        <v>78</v>
      </c>
      <c r="B1441" t="s">
        <v>3346</v>
      </c>
      <c r="C1441" t="s">
        <v>2936</v>
      </c>
      <c r="D1441" t="s">
        <v>2937</v>
      </c>
      <c r="E1441" t="s">
        <v>81</v>
      </c>
      <c r="F1441">
        <v>0</v>
      </c>
      <c r="G1441">
        <v>396664.42857142858</v>
      </c>
      <c r="H1441">
        <f t="shared" si="22"/>
        <v>0</v>
      </c>
    </row>
    <row r="1442" spans="1:8">
      <c r="A1442" t="s">
        <v>78</v>
      </c>
      <c r="B1442" t="s">
        <v>3346</v>
      </c>
      <c r="C1442" t="s">
        <v>2938</v>
      </c>
      <c r="D1442" t="s">
        <v>2939</v>
      </c>
      <c r="E1442" t="s">
        <v>81</v>
      </c>
      <c r="F1442">
        <v>4</v>
      </c>
      <c r="G1442">
        <v>396664.42857142858</v>
      </c>
      <c r="H1442">
        <f t="shared" si="22"/>
        <v>1586657.7142857143</v>
      </c>
    </row>
    <row r="1443" spans="1:8">
      <c r="A1443" t="s">
        <v>78</v>
      </c>
      <c r="B1443" t="s">
        <v>3346</v>
      </c>
      <c r="C1443" t="s">
        <v>2940</v>
      </c>
      <c r="D1443" t="s">
        <v>2941</v>
      </c>
      <c r="E1443" t="s">
        <v>81</v>
      </c>
      <c r="F1443">
        <v>4</v>
      </c>
      <c r="G1443">
        <v>396664.42857142858</v>
      </c>
      <c r="H1443">
        <f t="shared" si="22"/>
        <v>1586657.7142857143</v>
      </c>
    </row>
    <row r="1444" spans="1:8">
      <c r="A1444" t="s">
        <v>78</v>
      </c>
      <c r="B1444" t="s">
        <v>3346</v>
      </c>
      <c r="C1444" t="s">
        <v>2942</v>
      </c>
      <c r="D1444" t="s">
        <v>2943</v>
      </c>
      <c r="E1444" t="s">
        <v>81</v>
      </c>
      <c r="F1444">
        <v>173</v>
      </c>
      <c r="G1444">
        <v>396664.42857142858</v>
      </c>
      <c r="H1444">
        <f t="shared" si="22"/>
        <v>68622946.142857149</v>
      </c>
    </row>
    <row r="1445" spans="1:8">
      <c r="A1445" t="s">
        <v>78</v>
      </c>
      <c r="B1445" t="s">
        <v>3346</v>
      </c>
      <c r="C1445" t="s">
        <v>2944</v>
      </c>
      <c r="D1445" t="s">
        <v>2945</v>
      </c>
      <c r="E1445" t="s">
        <v>81</v>
      </c>
      <c r="F1445">
        <v>183</v>
      </c>
      <c r="G1445">
        <v>396664.42857142858</v>
      </c>
      <c r="H1445">
        <f t="shared" si="22"/>
        <v>72589590.428571433</v>
      </c>
    </row>
    <row r="1446" spans="1:8">
      <c r="A1446" t="s">
        <v>78</v>
      </c>
      <c r="B1446" t="s">
        <v>3346</v>
      </c>
      <c r="C1446" t="s">
        <v>2946</v>
      </c>
      <c r="D1446" t="s">
        <v>2947</v>
      </c>
      <c r="E1446" t="s">
        <v>81</v>
      </c>
      <c r="F1446">
        <v>0</v>
      </c>
      <c r="G1446">
        <v>396664.42857142858</v>
      </c>
      <c r="H1446">
        <f t="shared" si="22"/>
        <v>0</v>
      </c>
    </row>
    <row r="1447" spans="1:8">
      <c r="A1447" t="s">
        <v>78</v>
      </c>
      <c r="B1447" t="s">
        <v>3346</v>
      </c>
      <c r="C1447" t="s">
        <v>2948</v>
      </c>
      <c r="D1447" t="s">
        <v>2949</v>
      </c>
      <c r="E1447" t="s">
        <v>81</v>
      </c>
      <c r="F1447">
        <v>0</v>
      </c>
      <c r="G1447">
        <v>396664.42857142858</v>
      </c>
      <c r="H1447">
        <f t="shared" si="22"/>
        <v>0</v>
      </c>
    </row>
    <row r="1448" spans="1:8">
      <c r="A1448" t="s">
        <v>78</v>
      </c>
      <c r="B1448" t="s">
        <v>3346</v>
      </c>
      <c r="C1448" t="s">
        <v>2950</v>
      </c>
      <c r="D1448" t="s">
        <v>2951</v>
      </c>
      <c r="E1448" t="s">
        <v>81</v>
      </c>
      <c r="F1448">
        <v>16</v>
      </c>
      <c r="G1448">
        <v>396664.42857142858</v>
      </c>
      <c r="H1448">
        <f t="shared" si="22"/>
        <v>6346630.8571428573</v>
      </c>
    </row>
    <row r="1449" spans="1:8">
      <c r="A1449" t="s">
        <v>78</v>
      </c>
      <c r="B1449" t="s">
        <v>3346</v>
      </c>
      <c r="C1449" t="s">
        <v>2952</v>
      </c>
      <c r="D1449" t="s">
        <v>2953</v>
      </c>
      <c r="E1449" t="s">
        <v>81</v>
      </c>
      <c r="F1449">
        <v>12</v>
      </c>
      <c r="G1449">
        <v>396664.42857142858</v>
      </c>
      <c r="H1449">
        <f t="shared" si="22"/>
        <v>4759973.1428571427</v>
      </c>
    </row>
    <row r="1450" spans="1:8">
      <c r="A1450" t="s">
        <v>78</v>
      </c>
      <c r="B1450" t="s">
        <v>3347</v>
      </c>
      <c r="C1450" t="s">
        <v>2954</v>
      </c>
      <c r="D1450" t="s">
        <v>2955</v>
      </c>
      <c r="E1450" t="s">
        <v>81</v>
      </c>
      <c r="F1450">
        <v>2</v>
      </c>
      <c r="G1450">
        <v>700647.1</v>
      </c>
      <c r="H1450">
        <f t="shared" si="22"/>
        <v>1401294.2</v>
      </c>
    </row>
    <row r="1451" spans="1:8">
      <c r="A1451" t="s">
        <v>78</v>
      </c>
      <c r="B1451" t="s">
        <v>3347</v>
      </c>
      <c r="C1451" t="s">
        <v>2956</v>
      </c>
      <c r="D1451" t="s">
        <v>2957</v>
      </c>
      <c r="E1451" t="s">
        <v>81</v>
      </c>
      <c r="F1451">
        <v>0</v>
      </c>
      <c r="G1451">
        <v>700647.1</v>
      </c>
      <c r="H1451">
        <f t="shared" si="22"/>
        <v>0</v>
      </c>
    </row>
    <row r="1452" spans="1:8">
      <c r="A1452" t="s">
        <v>78</v>
      </c>
      <c r="B1452" t="s">
        <v>3347</v>
      </c>
      <c r="C1452" t="s">
        <v>2958</v>
      </c>
      <c r="D1452" t="s">
        <v>2959</v>
      </c>
      <c r="E1452" t="s">
        <v>81</v>
      </c>
      <c r="F1452">
        <v>0</v>
      </c>
      <c r="G1452">
        <v>700647.1</v>
      </c>
      <c r="H1452">
        <f t="shared" si="22"/>
        <v>0</v>
      </c>
    </row>
    <row r="1453" spans="1:8">
      <c r="A1453" t="s">
        <v>78</v>
      </c>
      <c r="B1453" t="s">
        <v>3347</v>
      </c>
      <c r="C1453" t="s">
        <v>2960</v>
      </c>
      <c r="D1453" t="s">
        <v>2961</v>
      </c>
      <c r="E1453" t="s">
        <v>81</v>
      </c>
      <c r="F1453">
        <v>0</v>
      </c>
      <c r="G1453">
        <v>700647.1</v>
      </c>
      <c r="H1453">
        <f t="shared" si="22"/>
        <v>0</v>
      </c>
    </row>
    <row r="1454" spans="1:8">
      <c r="A1454" t="s">
        <v>78</v>
      </c>
      <c r="B1454" t="s">
        <v>3347</v>
      </c>
      <c r="C1454" t="s">
        <v>2962</v>
      </c>
      <c r="D1454" t="s">
        <v>2963</v>
      </c>
      <c r="E1454" t="s">
        <v>81</v>
      </c>
      <c r="F1454">
        <v>29</v>
      </c>
      <c r="G1454">
        <v>700647.1</v>
      </c>
      <c r="H1454">
        <f t="shared" si="22"/>
        <v>20318765.899999999</v>
      </c>
    </row>
    <row r="1455" spans="1:8">
      <c r="A1455" t="s">
        <v>78</v>
      </c>
      <c r="B1455" t="s">
        <v>3347</v>
      </c>
      <c r="C1455" t="s">
        <v>2964</v>
      </c>
      <c r="D1455" t="s">
        <v>2965</v>
      </c>
      <c r="E1455" t="s">
        <v>81</v>
      </c>
      <c r="F1455">
        <v>0</v>
      </c>
      <c r="G1455">
        <v>700647.1</v>
      </c>
      <c r="H1455">
        <f t="shared" si="22"/>
        <v>0</v>
      </c>
    </row>
    <row r="1456" spans="1:8">
      <c r="A1456" t="s">
        <v>78</v>
      </c>
      <c r="B1456" t="s">
        <v>3347</v>
      </c>
      <c r="C1456" t="s">
        <v>2966</v>
      </c>
      <c r="D1456" t="s">
        <v>2967</v>
      </c>
      <c r="E1456" t="s">
        <v>81</v>
      </c>
      <c r="F1456">
        <v>0</v>
      </c>
      <c r="G1456">
        <v>700647.1</v>
      </c>
      <c r="H1456">
        <f t="shared" si="22"/>
        <v>0</v>
      </c>
    </row>
    <row r="1457" spans="1:8">
      <c r="A1457" t="s">
        <v>78</v>
      </c>
      <c r="B1457" t="s">
        <v>3347</v>
      </c>
      <c r="C1457" t="s">
        <v>2968</v>
      </c>
      <c r="D1457" t="s">
        <v>2969</v>
      </c>
      <c r="E1457" t="s">
        <v>81</v>
      </c>
      <c r="F1457">
        <v>9</v>
      </c>
      <c r="G1457">
        <v>700647.1</v>
      </c>
      <c r="H1457">
        <f t="shared" si="22"/>
        <v>6305823.8999999994</v>
      </c>
    </row>
    <row r="1458" spans="1:8">
      <c r="A1458" t="s">
        <v>78</v>
      </c>
      <c r="B1458" t="s">
        <v>3347</v>
      </c>
      <c r="C1458" t="s">
        <v>2970</v>
      </c>
      <c r="D1458" t="s">
        <v>2971</v>
      </c>
      <c r="E1458" t="s">
        <v>81</v>
      </c>
      <c r="F1458">
        <v>147</v>
      </c>
      <c r="G1458">
        <v>700647.1</v>
      </c>
      <c r="H1458">
        <f t="shared" si="22"/>
        <v>102995123.7</v>
      </c>
    </row>
    <row r="1459" spans="1:8">
      <c r="A1459" t="s">
        <v>78</v>
      </c>
      <c r="B1459" t="s">
        <v>3347</v>
      </c>
      <c r="C1459" t="s">
        <v>2972</v>
      </c>
      <c r="D1459" t="s">
        <v>2973</v>
      </c>
      <c r="E1459" t="s">
        <v>81</v>
      </c>
      <c r="F1459">
        <v>0</v>
      </c>
      <c r="G1459">
        <v>700647.1</v>
      </c>
      <c r="H1459">
        <f t="shared" si="22"/>
        <v>0</v>
      </c>
    </row>
    <row r="1460" spans="1:8">
      <c r="A1460" t="s">
        <v>78</v>
      </c>
      <c r="B1460" t="s">
        <v>3347</v>
      </c>
      <c r="C1460" t="s">
        <v>2974</v>
      </c>
      <c r="D1460" t="s">
        <v>2975</v>
      </c>
      <c r="E1460" t="s">
        <v>81</v>
      </c>
      <c r="F1460">
        <v>3</v>
      </c>
      <c r="G1460">
        <v>700647.1</v>
      </c>
      <c r="H1460">
        <f t="shared" si="22"/>
        <v>2101941.2999999998</v>
      </c>
    </row>
    <row r="1461" spans="1:8">
      <c r="A1461" t="s">
        <v>78</v>
      </c>
      <c r="B1461" t="s">
        <v>3347</v>
      </c>
      <c r="C1461" t="s">
        <v>2976</v>
      </c>
      <c r="D1461" t="s">
        <v>2977</v>
      </c>
      <c r="E1461" t="s">
        <v>81</v>
      </c>
      <c r="F1461">
        <v>0</v>
      </c>
      <c r="G1461">
        <v>700647.1</v>
      </c>
      <c r="H1461">
        <f t="shared" si="22"/>
        <v>0</v>
      </c>
    </row>
    <row r="1462" spans="1:8">
      <c r="A1462" t="s">
        <v>78</v>
      </c>
      <c r="B1462" t="s">
        <v>3347</v>
      </c>
      <c r="C1462" t="s">
        <v>2978</v>
      </c>
      <c r="D1462" t="s">
        <v>2979</v>
      </c>
      <c r="E1462" t="s">
        <v>81</v>
      </c>
      <c r="F1462">
        <v>0</v>
      </c>
      <c r="G1462">
        <v>700647.1</v>
      </c>
      <c r="H1462">
        <f t="shared" si="22"/>
        <v>0</v>
      </c>
    </row>
    <row r="1463" spans="1:8">
      <c r="A1463" t="s">
        <v>78</v>
      </c>
      <c r="B1463" t="s">
        <v>3347</v>
      </c>
      <c r="C1463" t="s">
        <v>2980</v>
      </c>
      <c r="D1463" t="s">
        <v>2981</v>
      </c>
      <c r="E1463" t="s">
        <v>81</v>
      </c>
      <c r="F1463">
        <v>522</v>
      </c>
      <c r="G1463">
        <v>700647.1</v>
      </c>
      <c r="H1463">
        <f t="shared" si="22"/>
        <v>365737786.19999999</v>
      </c>
    </row>
    <row r="1464" spans="1:8">
      <c r="A1464" t="s">
        <v>78</v>
      </c>
      <c r="B1464" t="s">
        <v>3347</v>
      </c>
      <c r="C1464" t="s">
        <v>2982</v>
      </c>
      <c r="D1464" t="s">
        <v>2983</v>
      </c>
      <c r="E1464" t="s">
        <v>81</v>
      </c>
      <c r="F1464">
        <v>0</v>
      </c>
      <c r="G1464">
        <v>700647.1</v>
      </c>
      <c r="H1464">
        <f t="shared" si="22"/>
        <v>0</v>
      </c>
    </row>
    <row r="1465" spans="1:8">
      <c r="A1465" t="s">
        <v>78</v>
      </c>
      <c r="B1465" t="s">
        <v>3347</v>
      </c>
      <c r="C1465" t="s">
        <v>2984</v>
      </c>
      <c r="D1465" t="s">
        <v>2985</v>
      </c>
      <c r="E1465" t="s">
        <v>81</v>
      </c>
      <c r="F1465">
        <v>600</v>
      </c>
      <c r="G1465">
        <v>700647.1</v>
      </c>
      <c r="H1465">
        <f t="shared" si="22"/>
        <v>420388260</v>
      </c>
    </row>
    <row r="1466" spans="1:8">
      <c r="A1466" t="s">
        <v>78</v>
      </c>
      <c r="B1466" t="s">
        <v>3347</v>
      </c>
      <c r="C1466" t="s">
        <v>2986</v>
      </c>
      <c r="D1466" t="s">
        <v>2987</v>
      </c>
      <c r="E1466" t="s">
        <v>81</v>
      </c>
      <c r="F1466">
        <v>29</v>
      </c>
      <c r="G1466">
        <v>700647.1</v>
      </c>
      <c r="H1466">
        <f t="shared" si="22"/>
        <v>20318765.899999999</v>
      </c>
    </row>
    <row r="1467" spans="1:8">
      <c r="A1467" t="s">
        <v>78</v>
      </c>
      <c r="B1467" t="s">
        <v>3347</v>
      </c>
      <c r="C1467" t="s">
        <v>2988</v>
      </c>
      <c r="D1467" t="s">
        <v>2989</v>
      </c>
      <c r="E1467" t="s">
        <v>81</v>
      </c>
      <c r="F1467">
        <v>11</v>
      </c>
      <c r="G1467">
        <v>700647.1</v>
      </c>
      <c r="H1467">
        <f t="shared" si="22"/>
        <v>7707118.0999999996</v>
      </c>
    </row>
    <row r="1468" spans="1:8">
      <c r="A1468" t="s">
        <v>78</v>
      </c>
      <c r="B1468" t="s">
        <v>3347</v>
      </c>
      <c r="C1468" t="s">
        <v>2990</v>
      </c>
      <c r="D1468" t="s">
        <v>2991</v>
      </c>
      <c r="E1468" t="s">
        <v>81</v>
      </c>
      <c r="F1468">
        <v>0</v>
      </c>
      <c r="G1468">
        <v>700647.1</v>
      </c>
      <c r="H1468">
        <f t="shared" si="22"/>
        <v>0</v>
      </c>
    </row>
    <row r="1469" spans="1:8">
      <c r="A1469" t="s">
        <v>12</v>
      </c>
      <c r="B1469" t="s">
        <v>3348</v>
      </c>
      <c r="C1469" t="s">
        <v>2992</v>
      </c>
      <c r="D1469" t="s">
        <v>2993</v>
      </c>
      <c r="E1469" t="s">
        <v>81</v>
      </c>
      <c r="F1469">
        <v>0</v>
      </c>
      <c r="G1469">
        <v>824841.21052631584</v>
      </c>
      <c r="H1469">
        <f t="shared" si="22"/>
        <v>0</v>
      </c>
    </row>
    <row r="1470" spans="1:8">
      <c r="A1470" t="s">
        <v>12</v>
      </c>
      <c r="B1470" t="s">
        <v>3348</v>
      </c>
      <c r="C1470" t="s">
        <v>2994</v>
      </c>
      <c r="D1470" t="s">
        <v>2995</v>
      </c>
      <c r="E1470" t="s">
        <v>81</v>
      </c>
      <c r="F1470">
        <v>6</v>
      </c>
      <c r="G1470">
        <v>824841.21052631584</v>
      </c>
      <c r="H1470">
        <f t="shared" si="22"/>
        <v>4949047.2631578948</v>
      </c>
    </row>
    <row r="1471" spans="1:8">
      <c r="A1471" t="s">
        <v>12</v>
      </c>
      <c r="B1471" t="s">
        <v>3348</v>
      </c>
      <c r="C1471" t="s">
        <v>2996</v>
      </c>
      <c r="D1471" t="s">
        <v>2997</v>
      </c>
      <c r="E1471" t="s">
        <v>81</v>
      </c>
      <c r="F1471">
        <v>0</v>
      </c>
      <c r="G1471">
        <v>824841.21052631584</v>
      </c>
      <c r="H1471">
        <f t="shared" si="22"/>
        <v>0</v>
      </c>
    </row>
    <row r="1472" spans="1:8">
      <c r="A1472" t="s">
        <v>12</v>
      </c>
      <c r="B1472" t="s">
        <v>3348</v>
      </c>
      <c r="C1472" t="s">
        <v>2998</v>
      </c>
      <c r="D1472" t="s">
        <v>2999</v>
      </c>
      <c r="E1472" t="s">
        <v>81</v>
      </c>
      <c r="F1472">
        <v>0</v>
      </c>
      <c r="G1472">
        <v>824841.21052631584</v>
      </c>
      <c r="H1472">
        <f t="shared" si="22"/>
        <v>0</v>
      </c>
    </row>
    <row r="1473" spans="1:8">
      <c r="A1473" t="s">
        <v>12</v>
      </c>
      <c r="B1473" t="s">
        <v>3348</v>
      </c>
      <c r="C1473" t="s">
        <v>3000</v>
      </c>
      <c r="D1473" t="s">
        <v>3001</v>
      </c>
      <c r="E1473" t="s">
        <v>81</v>
      </c>
      <c r="F1473">
        <v>0</v>
      </c>
      <c r="G1473">
        <v>824841.21052631584</v>
      </c>
      <c r="H1473">
        <f t="shared" si="22"/>
        <v>0</v>
      </c>
    </row>
    <row r="1474" spans="1:8">
      <c r="A1474" t="s">
        <v>12</v>
      </c>
      <c r="B1474" t="s">
        <v>3348</v>
      </c>
      <c r="C1474" t="s">
        <v>3002</v>
      </c>
      <c r="D1474" t="s">
        <v>3003</v>
      </c>
      <c r="E1474" t="s">
        <v>81</v>
      </c>
      <c r="F1474">
        <v>69</v>
      </c>
      <c r="G1474">
        <v>824841.21052631584</v>
      </c>
      <c r="H1474">
        <f t="shared" si="22"/>
        <v>56914043.526315793</v>
      </c>
    </row>
    <row r="1475" spans="1:8">
      <c r="A1475" t="s">
        <v>12</v>
      </c>
      <c r="B1475" t="s">
        <v>3348</v>
      </c>
      <c r="C1475" t="s">
        <v>3004</v>
      </c>
      <c r="D1475" t="s">
        <v>3005</v>
      </c>
      <c r="E1475" t="s">
        <v>81</v>
      </c>
      <c r="F1475">
        <v>62</v>
      </c>
      <c r="G1475">
        <v>824841.21052631584</v>
      </c>
      <c r="H1475">
        <f t="shared" ref="H1475:H1538" si="23">G1475*F1475</f>
        <v>51140155.052631579</v>
      </c>
    </row>
    <row r="1476" spans="1:8">
      <c r="A1476" t="s">
        <v>12</v>
      </c>
      <c r="B1476" t="s">
        <v>3348</v>
      </c>
      <c r="C1476" t="s">
        <v>3006</v>
      </c>
      <c r="D1476" t="s">
        <v>3007</v>
      </c>
      <c r="E1476" t="s">
        <v>81</v>
      </c>
      <c r="F1476">
        <v>8</v>
      </c>
      <c r="G1476">
        <v>824841.21052631584</v>
      </c>
      <c r="H1476">
        <f t="shared" si="23"/>
        <v>6598729.6842105268</v>
      </c>
    </row>
    <row r="1477" spans="1:8">
      <c r="A1477" t="s">
        <v>12</v>
      </c>
      <c r="B1477" t="s">
        <v>3348</v>
      </c>
      <c r="C1477" t="s">
        <v>3008</v>
      </c>
      <c r="D1477" t="s">
        <v>3009</v>
      </c>
      <c r="E1477" t="s">
        <v>81</v>
      </c>
      <c r="F1477">
        <v>0</v>
      </c>
      <c r="G1477">
        <v>824841.21052631584</v>
      </c>
      <c r="H1477">
        <f t="shared" si="23"/>
        <v>0</v>
      </c>
    </row>
    <row r="1478" spans="1:8">
      <c r="A1478" t="s">
        <v>12</v>
      </c>
      <c r="B1478" t="s">
        <v>3348</v>
      </c>
      <c r="C1478" t="s">
        <v>3010</v>
      </c>
      <c r="D1478" t="s">
        <v>3011</v>
      </c>
      <c r="E1478" t="s">
        <v>81</v>
      </c>
      <c r="F1478">
        <v>0</v>
      </c>
      <c r="G1478">
        <v>824841.21052631584</v>
      </c>
      <c r="H1478">
        <f t="shared" si="23"/>
        <v>0</v>
      </c>
    </row>
    <row r="1479" spans="1:8">
      <c r="A1479" t="s">
        <v>12</v>
      </c>
      <c r="B1479" t="s">
        <v>3348</v>
      </c>
      <c r="C1479" t="s">
        <v>3012</v>
      </c>
      <c r="D1479" t="s">
        <v>3013</v>
      </c>
      <c r="E1479" t="s">
        <v>81</v>
      </c>
      <c r="F1479">
        <v>0</v>
      </c>
      <c r="G1479">
        <v>824841.21052631584</v>
      </c>
      <c r="H1479">
        <f t="shared" si="23"/>
        <v>0</v>
      </c>
    </row>
    <row r="1480" spans="1:8">
      <c r="A1480" t="s">
        <v>12</v>
      </c>
      <c r="B1480" t="s">
        <v>3348</v>
      </c>
      <c r="C1480" t="s">
        <v>3014</v>
      </c>
      <c r="D1480" t="s">
        <v>3015</v>
      </c>
      <c r="E1480" t="s">
        <v>81</v>
      </c>
      <c r="F1480">
        <v>0</v>
      </c>
      <c r="G1480">
        <v>824841.21052631584</v>
      </c>
      <c r="H1480">
        <f t="shared" si="23"/>
        <v>0</v>
      </c>
    </row>
    <row r="1481" spans="1:8">
      <c r="A1481" t="s">
        <v>12</v>
      </c>
      <c r="B1481" t="s">
        <v>3348</v>
      </c>
      <c r="C1481" t="s">
        <v>3016</v>
      </c>
      <c r="D1481" t="s">
        <v>3017</v>
      </c>
      <c r="E1481" t="s">
        <v>81</v>
      </c>
      <c r="F1481">
        <v>0</v>
      </c>
      <c r="G1481">
        <v>824841.21052631584</v>
      </c>
      <c r="H1481">
        <f t="shared" si="23"/>
        <v>0</v>
      </c>
    </row>
    <row r="1482" spans="1:8">
      <c r="A1482" t="s">
        <v>12</v>
      </c>
      <c r="B1482" t="s">
        <v>3348</v>
      </c>
      <c r="C1482" t="s">
        <v>3018</v>
      </c>
      <c r="D1482" t="s">
        <v>3019</v>
      </c>
      <c r="E1482" t="s">
        <v>81</v>
      </c>
      <c r="F1482">
        <v>0</v>
      </c>
      <c r="G1482">
        <v>824841.21052631584</v>
      </c>
      <c r="H1482">
        <f t="shared" si="23"/>
        <v>0</v>
      </c>
    </row>
    <row r="1483" spans="1:8">
      <c r="A1483" t="s">
        <v>12</v>
      </c>
      <c r="B1483" t="s">
        <v>3348</v>
      </c>
      <c r="C1483" t="s">
        <v>3020</v>
      </c>
      <c r="D1483" t="s">
        <v>3021</v>
      </c>
      <c r="E1483" t="s">
        <v>81</v>
      </c>
      <c r="F1483">
        <v>0</v>
      </c>
      <c r="G1483">
        <v>824841.21052631584</v>
      </c>
      <c r="H1483">
        <f t="shared" si="23"/>
        <v>0</v>
      </c>
    </row>
    <row r="1484" spans="1:8">
      <c r="A1484" t="s">
        <v>12</v>
      </c>
      <c r="B1484" t="s">
        <v>3348</v>
      </c>
      <c r="C1484" t="s">
        <v>3022</v>
      </c>
      <c r="D1484" t="s">
        <v>3023</v>
      </c>
      <c r="E1484" t="s">
        <v>81</v>
      </c>
      <c r="F1484">
        <v>5</v>
      </c>
      <c r="G1484">
        <v>824841.21052631584</v>
      </c>
      <c r="H1484">
        <f t="shared" si="23"/>
        <v>4124206.0526315793</v>
      </c>
    </row>
    <row r="1485" spans="1:8">
      <c r="A1485" t="s">
        <v>12</v>
      </c>
      <c r="B1485" t="s">
        <v>3348</v>
      </c>
      <c r="C1485" t="s">
        <v>3024</v>
      </c>
      <c r="D1485" t="s">
        <v>3025</v>
      </c>
      <c r="E1485" t="s">
        <v>81</v>
      </c>
      <c r="F1485">
        <v>433</v>
      </c>
      <c r="G1485">
        <v>824841.21052631584</v>
      </c>
      <c r="H1485">
        <f t="shared" si="23"/>
        <v>357156244.15789479</v>
      </c>
    </row>
    <row r="1486" spans="1:8">
      <c r="A1486" t="s">
        <v>12</v>
      </c>
      <c r="B1486" t="s">
        <v>3348</v>
      </c>
      <c r="C1486" t="s">
        <v>3026</v>
      </c>
      <c r="D1486" t="s">
        <v>3027</v>
      </c>
      <c r="E1486" t="s">
        <v>81</v>
      </c>
      <c r="F1486">
        <v>2</v>
      </c>
      <c r="G1486">
        <v>824841.21052631584</v>
      </c>
      <c r="H1486">
        <f t="shared" si="23"/>
        <v>1649682.4210526317</v>
      </c>
    </row>
    <row r="1487" spans="1:8">
      <c r="A1487" t="s">
        <v>12</v>
      </c>
      <c r="B1487" t="s">
        <v>3348</v>
      </c>
      <c r="C1487" t="s">
        <v>3028</v>
      </c>
      <c r="D1487" t="s">
        <v>3029</v>
      </c>
      <c r="E1487" t="s">
        <v>81</v>
      </c>
      <c r="F1487">
        <v>1</v>
      </c>
      <c r="G1487">
        <v>824841.21052631584</v>
      </c>
      <c r="H1487">
        <f t="shared" si="23"/>
        <v>824841.21052631584</v>
      </c>
    </row>
    <row r="1488" spans="1:8">
      <c r="A1488" t="s">
        <v>12</v>
      </c>
      <c r="B1488" t="s">
        <v>3348</v>
      </c>
      <c r="C1488" t="s">
        <v>3030</v>
      </c>
      <c r="D1488" t="s">
        <v>3031</v>
      </c>
      <c r="E1488" t="s">
        <v>81</v>
      </c>
      <c r="F1488">
        <v>15</v>
      </c>
      <c r="G1488">
        <v>824841.21052631584</v>
      </c>
      <c r="H1488">
        <f t="shared" si="23"/>
        <v>12372618.157894738</v>
      </c>
    </row>
    <row r="1489" spans="1:8">
      <c r="A1489" t="s">
        <v>12</v>
      </c>
      <c r="B1489" t="s">
        <v>3348</v>
      </c>
      <c r="C1489" t="s">
        <v>3032</v>
      </c>
      <c r="D1489" t="s">
        <v>3033</v>
      </c>
      <c r="E1489" t="s">
        <v>81</v>
      </c>
      <c r="F1489">
        <v>3</v>
      </c>
      <c r="G1489">
        <v>824841.21052631584</v>
      </c>
      <c r="H1489">
        <f t="shared" si="23"/>
        <v>2474523.6315789474</v>
      </c>
    </row>
    <row r="1490" spans="1:8">
      <c r="A1490" t="s">
        <v>12</v>
      </c>
      <c r="B1490" t="s">
        <v>3348</v>
      </c>
      <c r="C1490" t="s">
        <v>3034</v>
      </c>
      <c r="D1490" t="s">
        <v>3035</v>
      </c>
      <c r="E1490" t="s">
        <v>81</v>
      </c>
      <c r="F1490">
        <v>6</v>
      </c>
      <c r="G1490">
        <v>824841.21052631584</v>
      </c>
      <c r="H1490">
        <f t="shared" si="23"/>
        <v>4949047.2631578948</v>
      </c>
    </row>
    <row r="1491" spans="1:8">
      <c r="A1491" t="s">
        <v>12</v>
      </c>
      <c r="B1491" t="s">
        <v>3348</v>
      </c>
      <c r="C1491" t="s">
        <v>3036</v>
      </c>
      <c r="D1491" t="s">
        <v>3037</v>
      </c>
      <c r="E1491" t="s">
        <v>81</v>
      </c>
      <c r="F1491">
        <v>14</v>
      </c>
      <c r="G1491">
        <v>824841.21052631584</v>
      </c>
      <c r="H1491">
        <f t="shared" si="23"/>
        <v>11547776.947368423</v>
      </c>
    </row>
    <row r="1492" spans="1:8">
      <c r="A1492" t="s">
        <v>12</v>
      </c>
      <c r="B1492" t="s">
        <v>3348</v>
      </c>
      <c r="C1492" t="s">
        <v>3038</v>
      </c>
      <c r="D1492" t="s">
        <v>3039</v>
      </c>
      <c r="E1492" t="s">
        <v>81</v>
      </c>
      <c r="F1492">
        <v>0</v>
      </c>
      <c r="G1492">
        <v>824841.21052631584</v>
      </c>
      <c r="H1492">
        <f t="shared" si="23"/>
        <v>0</v>
      </c>
    </row>
    <row r="1493" spans="1:8">
      <c r="A1493" t="s">
        <v>12</v>
      </c>
      <c r="B1493" t="s">
        <v>3348</v>
      </c>
      <c r="C1493" t="s">
        <v>3040</v>
      </c>
      <c r="D1493" t="s">
        <v>3041</v>
      </c>
      <c r="E1493" t="s">
        <v>81</v>
      </c>
      <c r="F1493">
        <v>0</v>
      </c>
      <c r="G1493">
        <v>824841.21052631584</v>
      </c>
      <c r="H1493">
        <f t="shared" si="23"/>
        <v>0</v>
      </c>
    </row>
    <row r="1494" spans="1:8">
      <c r="A1494" t="s">
        <v>12</v>
      </c>
      <c r="B1494" t="s">
        <v>3348</v>
      </c>
      <c r="C1494" t="s">
        <v>3042</v>
      </c>
      <c r="D1494" t="s">
        <v>3043</v>
      </c>
      <c r="E1494" t="s">
        <v>81</v>
      </c>
      <c r="F1494">
        <v>0</v>
      </c>
      <c r="G1494">
        <v>824841.21052631584</v>
      </c>
      <c r="H1494">
        <f t="shared" si="23"/>
        <v>0</v>
      </c>
    </row>
    <row r="1495" spans="1:8">
      <c r="A1495" t="s">
        <v>12</v>
      </c>
      <c r="B1495" t="s">
        <v>3348</v>
      </c>
      <c r="C1495" t="s">
        <v>3044</v>
      </c>
      <c r="D1495" t="s">
        <v>3045</v>
      </c>
      <c r="E1495" t="s">
        <v>81</v>
      </c>
      <c r="F1495">
        <v>0</v>
      </c>
      <c r="G1495">
        <v>824841.21052631584</v>
      </c>
      <c r="H1495">
        <f t="shared" si="23"/>
        <v>0</v>
      </c>
    </row>
    <row r="1496" spans="1:8">
      <c r="A1496" t="s">
        <v>12</v>
      </c>
      <c r="B1496" t="s">
        <v>3348</v>
      </c>
      <c r="C1496" t="s">
        <v>3046</v>
      </c>
      <c r="D1496" t="s">
        <v>3047</v>
      </c>
      <c r="E1496" t="s">
        <v>81</v>
      </c>
      <c r="F1496">
        <v>192</v>
      </c>
      <c r="G1496">
        <v>824841.21052631584</v>
      </c>
      <c r="H1496">
        <f t="shared" si="23"/>
        <v>158369512.42105263</v>
      </c>
    </row>
    <row r="1497" spans="1:8">
      <c r="A1497" t="s">
        <v>12</v>
      </c>
      <c r="B1497" t="s">
        <v>3348</v>
      </c>
      <c r="C1497" t="s">
        <v>3048</v>
      </c>
      <c r="D1497" t="s">
        <v>3049</v>
      </c>
      <c r="E1497" t="s">
        <v>81</v>
      </c>
      <c r="F1497">
        <v>2</v>
      </c>
      <c r="G1497">
        <v>824841.21052631584</v>
      </c>
      <c r="H1497">
        <f t="shared" si="23"/>
        <v>1649682.4210526317</v>
      </c>
    </row>
    <row r="1498" spans="1:8">
      <c r="A1498" t="s">
        <v>12</v>
      </c>
      <c r="B1498" t="s">
        <v>3348</v>
      </c>
      <c r="C1498" t="s">
        <v>3050</v>
      </c>
      <c r="D1498" t="s">
        <v>3051</v>
      </c>
      <c r="E1498" t="s">
        <v>81</v>
      </c>
      <c r="F1498">
        <v>0</v>
      </c>
      <c r="G1498">
        <v>824841.21052631584</v>
      </c>
      <c r="H1498">
        <f t="shared" si="23"/>
        <v>0</v>
      </c>
    </row>
    <row r="1499" spans="1:8">
      <c r="A1499" t="s">
        <v>12</v>
      </c>
      <c r="B1499" t="s">
        <v>3348</v>
      </c>
      <c r="C1499" t="s">
        <v>3052</v>
      </c>
      <c r="D1499" t="s">
        <v>3053</v>
      </c>
      <c r="E1499" t="s">
        <v>81</v>
      </c>
      <c r="F1499">
        <v>5</v>
      </c>
      <c r="G1499">
        <v>824841.21052631584</v>
      </c>
      <c r="H1499">
        <f t="shared" si="23"/>
        <v>4124206.0526315793</v>
      </c>
    </row>
    <row r="1500" spans="1:8">
      <c r="A1500" t="s">
        <v>12</v>
      </c>
      <c r="B1500" t="s">
        <v>3348</v>
      </c>
      <c r="C1500" t="s">
        <v>3054</v>
      </c>
      <c r="D1500" t="s">
        <v>3055</v>
      </c>
      <c r="E1500" t="s">
        <v>81</v>
      </c>
      <c r="F1500">
        <v>20</v>
      </c>
      <c r="G1500">
        <v>824841.21052631584</v>
      </c>
      <c r="H1500">
        <f t="shared" si="23"/>
        <v>16496824.210526317</v>
      </c>
    </row>
    <row r="1501" spans="1:8">
      <c r="A1501" t="s">
        <v>12</v>
      </c>
      <c r="B1501" t="s">
        <v>3348</v>
      </c>
      <c r="C1501" t="s">
        <v>3056</v>
      </c>
      <c r="D1501" t="s">
        <v>3057</v>
      </c>
      <c r="E1501" t="s">
        <v>81</v>
      </c>
      <c r="F1501">
        <v>21</v>
      </c>
      <c r="G1501">
        <v>824841.21052631584</v>
      </c>
      <c r="H1501">
        <f t="shared" si="23"/>
        <v>17321665.421052631</v>
      </c>
    </row>
    <row r="1502" spans="1:8">
      <c r="A1502" t="s">
        <v>12</v>
      </c>
      <c r="B1502" t="s">
        <v>3348</v>
      </c>
      <c r="C1502" t="s">
        <v>3058</v>
      </c>
      <c r="D1502" t="s">
        <v>3059</v>
      </c>
      <c r="E1502" t="s">
        <v>81</v>
      </c>
      <c r="F1502">
        <v>2</v>
      </c>
      <c r="G1502">
        <v>824841.21052631584</v>
      </c>
      <c r="H1502">
        <f t="shared" si="23"/>
        <v>1649682.4210526317</v>
      </c>
    </row>
    <row r="1503" spans="1:8">
      <c r="A1503" t="s">
        <v>12</v>
      </c>
      <c r="B1503" t="s">
        <v>3348</v>
      </c>
      <c r="C1503" t="s">
        <v>3060</v>
      </c>
      <c r="D1503" t="s">
        <v>3061</v>
      </c>
      <c r="E1503" t="s">
        <v>81</v>
      </c>
      <c r="F1503">
        <v>0</v>
      </c>
      <c r="G1503">
        <v>824841.21052631584</v>
      </c>
      <c r="H1503">
        <f t="shared" si="23"/>
        <v>0</v>
      </c>
    </row>
    <row r="1504" spans="1:8">
      <c r="A1504" t="s">
        <v>12</v>
      </c>
      <c r="B1504" t="s">
        <v>3348</v>
      </c>
      <c r="C1504" t="s">
        <v>3062</v>
      </c>
      <c r="D1504" t="s">
        <v>3063</v>
      </c>
      <c r="E1504" t="s">
        <v>81</v>
      </c>
      <c r="F1504">
        <v>1</v>
      </c>
      <c r="G1504">
        <v>824841.21052631584</v>
      </c>
      <c r="H1504">
        <f t="shared" si="23"/>
        <v>824841.21052631584</v>
      </c>
    </row>
    <row r="1505" spans="1:8">
      <c r="A1505" t="s">
        <v>12</v>
      </c>
      <c r="B1505" t="s">
        <v>3348</v>
      </c>
      <c r="C1505" t="s">
        <v>3064</v>
      </c>
      <c r="D1505" t="s">
        <v>3065</v>
      </c>
      <c r="E1505" t="s">
        <v>81</v>
      </c>
      <c r="F1505">
        <v>22</v>
      </c>
      <c r="G1505">
        <v>824841.21052631584</v>
      </c>
      <c r="H1505">
        <f t="shared" si="23"/>
        <v>18146506.631578948</v>
      </c>
    </row>
    <row r="1506" spans="1:8">
      <c r="A1506" t="s">
        <v>12</v>
      </c>
      <c r="B1506" t="s">
        <v>3348</v>
      </c>
      <c r="C1506" t="s">
        <v>3066</v>
      </c>
      <c r="D1506" t="s">
        <v>3067</v>
      </c>
      <c r="E1506" t="s">
        <v>81</v>
      </c>
      <c r="F1506">
        <v>0</v>
      </c>
      <c r="G1506">
        <v>824841.21052631584</v>
      </c>
      <c r="H1506">
        <f t="shared" si="23"/>
        <v>0</v>
      </c>
    </row>
    <row r="1507" spans="1:8">
      <c r="A1507" t="s">
        <v>12</v>
      </c>
      <c r="B1507" t="s">
        <v>3348</v>
      </c>
      <c r="C1507" t="s">
        <v>3068</v>
      </c>
      <c r="D1507" t="s">
        <v>3069</v>
      </c>
      <c r="E1507" t="s">
        <v>81</v>
      </c>
      <c r="F1507">
        <v>1</v>
      </c>
      <c r="G1507">
        <v>824841.21052631584</v>
      </c>
      <c r="H1507">
        <f t="shared" si="23"/>
        <v>824841.21052631584</v>
      </c>
    </row>
    <row r="1508" spans="1:8">
      <c r="A1508" t="s">
        <v>12</v>
      </c>
      <c r="B1508" t="s">
        <v>3348</v>
      </c>
      <c r="C1508" t="s">
        <v>3070</v>
      </c>
      <c r="D1508" t="s">
        <v>3071</v>
      </c>
      <c r="E1508" t="s">
        <v>81</v>
      </c>
      <c r="F1508">
        <v>1</v>
      </c>
      <c r="G1508">
        <v>824841.21052631584</v>
      </c>
      <c r="H1508">
        <f t="shared" si="23"/>
        <v>824841.21052631584</v>
      </c>
    </row>
    <row r="1509" spans="1:8">
      <c r="A1509" t="s">
        <v>12</v>
      </c>
      <c r="B1509" t="s">
        <v>3348</v>
      </c>
      <c r="C1509" t="s">
        <v>3072</v>
      </c>
      <c r="D1509" t="s">
        <v>3073</v>
      </c>
      <c r="E1509" t="s">
        <v>81</v>
      </c>
      <c r="F1509">
        <v>0</v>
      </c>
      <c r="G1509">
        <v>824841.21052631584</v>
      </c>
      <c r="H1509">
        <f t="shared" si="23"/>
        <v>0</v>
      </c>
    </row>
    <row r="1510" spans="1:8">
      <c r="A1510" t="s">
        <v>12</v>
      </c>
      <c r="B1510" t="s">
        <v>3348</v>
      </c>
      <c r="C1510" t="s">
        <v>3074</v>
      </c>
      <c r="D1510" t="s">
        <v>3075</v>
      </c>
      <c r="E1510" t="s">
        <v>81</v>
      </c>
      <c r="F1510">
        <v>1</v>
      </c>
      <c r="G1510">
        <v>824841.21052631584</v>
      </c>
      <c r="H1510">
        <f t="shared" si="23"/>
        <v>824841.21052631584</v>
      </c>
    </row>
    <row r="1511" spans="1:8">
      <c r="A1511" t="s">
        <v>12</v>
      </c>
      <c r="B1511" t="s">
        <v>3348</v>
      </c>
      <c r="C1511" t="s">
        <v>3076</v>
      </c>
      <c r="D1511" t="s">
        <v>3077</v>
      </c>
      <c r="E1511" t="s">
        <v>81</v>
      </c>
      <c r="F1511">
        <v>19</v>
      </c>
      <c r="G1511">
        <v>824841.21052631584</v>
      </c>
      <c r="H1511">
        <f t="shared" si="23"/>
        <v>15671983.000000002</v>
      </c>
    </row>
    <row r="1512" spans="1:8">
      <c r="A1512" t="s">
        <v>12</v>
      </c>
      <c r="B1512" t="s">
        <v>3348</v>
      </c>
      <c r="C1512" t="s">
        <v>3078</v>
      </c>
      <c r="D1512" t="s">
        <v>3079</v>
      </c>
      <c r="E1512" t="s">
        <v>81</v>
      </c>
      <c r="F1512">
        <v>0</v>
      </c>
      <c r="G1512">
        <v>824841.21052631584</v>
      </c>
      <c r="H1512">
        <f t="shared" si="23"/>
        <v>0</v>
      </c>
    </row>
    <row r="1513" spans="1:8">
      <c r="A1513" t="s">
        <v>12</v>
      </c>
      <c r="B1513" t="s">
        <v>3348</v>
      </c>
      <c r="C1513" t="s">
        <v>3080</v>
      </c>
      <c r="D1513" t="s">
        <v>3081</v>
      </c>
      <c r="E1513" t="s">
        <v>81</v>
      </c>
      <c r="F1513">
        <v>111</v>
      </c>
      <c r="G1513">
        <v>824841.21052631584</v>
      </c>
      <c r="H1513">
        <f t="shared" si="23"/>
        <v>91557374.368421063</v>
      </c>
    </row>
    <row r="1514" spans="1:8">
      <c r="A1514" t="s">
        <v>12</v>
      </c>
      <c r="B1514" t="s">
        <v>3348</v>
      </c>
      <c r="C1514" t="s">
        <v>3082</v>
      </c>
      <c r="D1514" t="s">
        <v>3083</v>
      </c>
      <c r="E1514" t="s">
        <v>81</v>
      </c>
      <c r="F1514">
        <v>0</v>
      </c>
      <c r="G1514">
        <v>824841.21052631584</v>
      </c>
      <c r="H1514">
        <f t="shared" si="23"/>
        <v>0</v>
      </c>
    </row>
    <row r="1515" spans="1:8">
      <c r="A1515" t="s">
        <v>12</v>
      </c>
      <c r="B1515" t="s">
        <v>3348</v>
      </c>
      <c r="C1515" t="s">
        <v>3084</v>
      </c>
      <c r="D1515" t="s">
        <v>3085</v>
      </c>
      <c r="E1515" t="s">
        <v>81</v>
      </c>
      <c r="F1515">
        <v>14</v>
      </c>
      <c r="G1515">
        <v>824841.21052631584</v>
      </c>
      <c r="H1515">
        <f t="shared" si="23"/>
        <v>11547776.947368423</v>
      </c>
    </row>
    <row r="1516" spans="1:8">
      <c r="A1516" t="s">
        <v>12</v>
      </c>
      <c r="B1516" t="s">
        <v>3348</v>
      </c>
      <c r="C1516" t="s">
        <v>3086</v>
      </c>
      <c r="D1516" t="s">
        <v>3087</v>
      </c>
      <c r="E1516" t="s">
        <v>81</v>
      </c>
      <c r="F1516">
        <v>216</v>
      </c>
      <c r="G1516">
        <v>824841.21052631584</v>
      </c>
      <c r="H1516">
        <f t="shared" si="23"/>
        <v>178165701.47368422</v>
      </c>
    </row>
    <row r="1517" spans="1:8">
      <c r="A1517" t="s">
        <v>12</v>
      </c>
      <c r="B1517" t="s">
        <v>3348</v>
      </c>
      <c r="C1517" t="s">
        <v>3088</v>
      </c>
      <c r="D1517" t="s">
        <v>3089</v>
      </c>
      <c r="E1517" t="s">
        <v>81</v>
      </c>
      <c r="F1517">
        <v>2</v>
      </c>
      <c r="G1517">
        <v>824841.21052631584</v>
      </c>
      <c r="H1517">
        <f t="shared" si="23"/>
        <v>1649682.4210526317</v>
      </c>
    </row>
    <row r="1518" spans="1:8">
      <c r="A1518" t="s">
        <v>12</v>
      </c>
      <c r="B1518" t="s">
        <v>3348</v>
      </c>
      <c r="C1518" t="s">
        <v>3090</v>
      </c>
      <c r="D1518" t="s">
        <v>3091</v>
      </c>
      <c r="E1518" t="s">
        <v>81</v>
      </c>
      <c r="F1518">
        <v>1</v>
      </c>
      <c r="G1518">
        <v>824841.21052631584</v>
      </c>
      <c r="H1518">
        <f t="shared" si="23"/>
        <v>824841.21052631584</v>
      </c>
    </row>
    <row r="1519" spans="1:8">
      <c r="A1519" t="s">
        <v>12</v>
      </c>
      <c r="B1519" t="s">
        <v>3348</v>
      </c>
      <c r="C1519" t="s">
        <v>3092</v>
      </c>
      <c r="D1519" t="s">
        <v>3093</v>
      </c>
      <c r="E1519" t="s">
        <v>81</v>
      </c>
      <c r="F1519">
        <v>2</v>
      </c>
      <c r="G1519">
        <v>824841.21052631584</v>
      </c>
      <c r="H1519">
        <f t="shared" si="23"/>
        <v>1649682.4210526317</v>
      </c>
    </row>
    <row r="1520" spans="1:8">
      <c r="A1520" t="s">
        <v>12</v>
      </c>
      <c r="B1520" t="s">
        <v>3348</v>
      </c>
      <c r="C1520" t="s">
        <v>3094</v>
      </c>
      <c r="D1520" t="s">
        <v>3095</v>
      </c>
      <c r="E1520" t="s">
        <v>81</v>
      </c>
      <c r="F1520">
        <v>2</v>
      </c>
      <c r="G1520">
        <v>824841.21052631584</v>
      </c>
      <c r="H1520">
        <f t="shared" si="23"/>
        <v>1649682.4210526317</v>
      </c>
    </row>
    <row r="1521" spans="1:8">
      <c r="A1521" t="s">
        <v>12</v>
      </c>
      <c r="B1521" t="s">
        <v>3348</v>
      </c>
      <c r="C1521" t="s">
        <v>3096</v>
      </c>
      <c r="D1521" t="s">
        <v>3097</v>
      </c>
      <c r="E1521" t="s">
        <v>81</v>
      </c>
      <c r="F1521">
        <v>6</v>
      </c>
      <c r="G1521">
        <v>824841.21052631584</v>
      </c>
      <c r="H1521">
        <f t="shared" si="23"/>
        <v>4949047.2631578948</v>
      </c>
    </row>
    <row r="1522" spans="1:8">
      <c r="A1522" t="s">
        <v>12</v>
      </c>
      <c r="B1522" t="s">
        <v>3348</v>
      </c>
      <c r="C1522" t="s">
        <v>3098</v>
      </c>
      <c r="D1522" t="s">
        <v>3099</v>
      </c>
      <c r="E1522" t="s">
        <v>81</v>
      </c>
      <c r="F1522">
        <v>2</v>
      </c>
      <c r="G1522">
        <v>824841.21052631584</v>
      </c>
      <c r="H1522">
        <f t="shared" si="23"/>
        <v>1649682.4210526317</v>
      </c>
    </row>
    <row r="1523" spans="1:8">
      <c r="A1523" t="s">
        <v>12</v>
      </c>
      <c r="B1523" t="s">
        <v>3348</v>
      </c>
      <c r="C1523" t="s">
        <v>3100</v>
      </c>
      <c r="D1523" t="s">
        <v>3101</v>
      </c>
      <c r="E1523" t="s">
        <v>81</v>
      </c>
      <c r="F1523">
        <v>2</v>
      </c>
      <c r="G1523">
        <v>824841.21052631584</v>
      </c>
      <c r="H1523">
        <f t="shared" si="23"/>
        <v>1649682.4210526317</v>
      </c>
    </row>
    <row r="1524" spans="1:8">
      <c r="A1524" t="s">
        <v>12</v>
      </c>
      <c r="B1524" t="s">
        <v>3348</v>
      </c>
      <c r="C1524" t="s">
        <v>3102</v>
      </c>
      <c r="D1524" t="s">
        <v>3103</v>
      </c>
      <c r="E1524" t="s">
        <v>81</v>
      </c>
      <c r="F1524">
        <v>8</v>
      </c>
      <c r="G1524">
        <v>824841.21052631584</v>
      </c>
      <c r="H1524">
        <f t="shared" si="23"/>
        <v>6598729.6842105268</v>
      </c>
    </row>
    <row r="1525" spans="1:8">
      <c r="A1525" t="s">
        <v>12</v>
      </c>
      <c r="B1525" t="s">
        <v>3348</v>
      </c>
      <c r="C1525" t="s">
        <v>3104</v>
      </c>
      <c r="D1525" t="s">
        <v>3105</v>
      </c>
      <c r="E1525" t="s">
        <v>81</v>
      </c>
      <c r="F1525">
        <v>432</v>
      </c>
      <c r="G1525">
        <v>824841.21052631584</v>
      </c>
      <c r="H1525">
        <f t="shared" si="23"/>
        <v>356331402.94736844</v>
      </c>
    </row>
    <row r="1526" spans="1:8">
      <c r="A1526" t="s">
        <v>12</v>
      </c>
      <c r="B1526" t="s">
        <v>3348</v>
      </c>
      <c r="C1526" t="s">
        <v>3106</v>
      </c>
      <c r="D1526" t="s">
        <v>3107</v>
      </c>
      <c r="E1526" t="s">
        <v>81</v>
      </c>
      <c r="F1526">
        <v>0</v>
      </c>
      <c r="G1526">
        <v>824841.21052631584</v>
      </c>
      <c r="H1526">
        <f t="shared" si="23"/>
        <v>0</v>
      </c>
    </row>
    <row r="1527" spans="1:8">
      <c r="A1527" t="s">
        <v>12</v>
      </c>
      <c r="B1527" t="s">
        <v>3348</v>
      </c>
      <c r="C1527" t="s">
        <v>3108</v>
      </c>
      <c r="D1527" t="s">
        <v>3109</v>
      </c>
      <c r="E1527" t="s">
        <v>81</v>
      </c>
      <c r="F1527">
        <v>3</v>
      </c>
      <c r="G1527">
        <v>824841.21052631584</v>
      </c>
      <c r="H1527">
        <f t="shared" si="23"/>
        <v>2474523.6315789474</v>
      </c>
    </row>
    <row r="1528" spans="1:8">
      <c r="A1528" t="s">
        <v>12</v>
      </c>
      <c r="B1528" t="s">
        <v>3348</v>
      </c>
      <c r="C1528" t="s">
        <v>3110</v>
      </c>
      <c r="D1528" t="s">
        <v>3111</v>
      </c>
      <c r="E1528" t="s">
        <v>81</v>
      </c>
      <c r="F1528">
        <v>1</v>
      </c>
      <c r="G1528">
        <v>824841.21052631584</v>
      </c>
      <c r="H1528">
        <f t="shared" si="23"/>
        <v>824841.21052631584</v>
      </c>
    </row>
    <row r="1529" spans="1:8">
      <c r="A1529" t="s">
        <v>12</v>
      </c>
      <c r="B1529" t="s">
        <v>3348</v>
      </c>
      <c r="C1529" t="s">
        <v>3112</v>
      </c>
      <c r="D1529" t="s">
        <v>3113</v>
      </c>
      <c r="E1529" t="s">
        <v>81</v>
      </c>
      <c r="F1529">
        <v>2</v>
      </c>
      <c r="G1529">
        <v>824841.21052631584</v>
      </c>
      <c r="H1529">
        <f t="shared" si="23"/>
        <v>1649682.4210526317</v>
      </c>
    </row>
    <row r="1530" spans="1:8">
      <c r="A1530" t="s">
        <v>12</v>
      </c>
      <c r="B1530" t="s">
        <v>3348</v>
      </c>
      <c r="C1530" t="s">
        <v>3114</v>
      </c>
      <c r="D1530" t="s">
        <v>3115</v>
      </c>
      <c r="E1530" t="s">
        <v>81</v>
      </c>
      <c r="F1530">
        <v>0</v>
      </c>
      <c r="G1530">
        <v>824841.21052631584</v>
      </c>
      <c r="H1530">
        <f t="shared" si="23"/>
        <v>0</v>
      </c>
    </row>
    <row r="1531" spans="1:8">
      <c r="A1531" t="s">
        <v>12</v>
      </c>
      <c r="B1531" t="s">
        <v>3348</v>
      </c>
      <c r="C1531" t="s">
        <v>3116</v>
      </c>
      <c r="D1531" t="s">
        <v>3117</v>
      </c>
      <c r="E1531" t="s">
        <v>81</v>
      </c>
      <c r="F1531">
        <v>0</v>
      </c>
      <c r="G1531">
        <v>824841.21052631584</v>
      </c>
      <c r="H1531">
        <f t="shared" si="23"/>
        <v>0</v>
      </c>
    </row>
    <row r="1532" spans="1:8">
      <c r="A1532" t="s">
        <v>12</v>
      </c>
      <c r="B1532" t="s">
        <v>3348</v>
      </c>
      <c r="C1532" t="s">
        <v>3118</v>
      </c>
      <c r="D1532" t="s">
        <v>3119</v>
      </c>
      <c r="E1532" t="s">
        <v>81</v>
      </c>
      <c r="F1532">
        <v>0</v>
      </c>
      <c r="G1532">
        <v>824841.21052631584</v>
      </c>
      <c r="H1532">
        <f t="shared" si="23"/>
        <v>0</v>
      </c>
    </row>
    <row r="1533" spans="1:8">
      <c r="A1533" t="s">
        <v>12</v>
      </c>
      <c r="B1533" t="s">
        <v>3348</v>
      </c>
      <c r="C1533" t="s">
        <v>3120</v>
      </c>
      <c r="D1533" t="s">
        <v>3121</v>
      </c>
      <c r="E1533" t="s">
        <v>81</v>
      </c>
      <c r="F1533">
        <v>0</v>
      </c>
      <c r="G1533">
        <v>824841.21052631584</v>
      </c>
      <c r="H1533">
        <f t="shared" si="23"/>
        <v>0</v>
      </c>
    </row>
    <row r="1534" spans="1:8">
      <c r="A1534" t="s">
        <v>12</v>
      </c>
      <c r="B1534" t="s">
        <v>3348</v>
      </c>
      <c r="C1534" t="s">
        <v>3122</v>
      </c>
      <c r="D1534" t="s">
        <v>3123</v>
      </c>
      <c r="E1534" t="s">
        <v>81</v>
      </c>
      <c r="F1534">
        <v>0</v>
      </c>
      <c r="G1534">
        <v>824841.21052631584</v>
      </c>
      <c r="H1534">
        <f t="shared" si="23"/>
        <v>0</v>
      </c>
    </row>
    <row r="1535" spans="1:8">
      <c r="A1535" t="s">
        <v>12</v>
      </c>
      <c r="B1535" t="s">
        <v>3348</v>
      </c>
      <c r="C1535" t="s">
        <v>3124</v>
      </c>
      <c r="D1535" t="s">
        <v>3125</v>
      </c>
      <c r="E1535" t="s">
        <v>81</v>
      </c>
      <c r="F1535">
        <v>380</v>
      </c>
      <c r="G1535">
        <v>824841.21052631584</v>
      </c>
      <c r="H1535">
        <f t="shared" si="23"/>
        <v>313439660</v>
      </c>
    </row>
    <row r="1536" spans="1:8">
      <c r="A1536" t="s">
        <v>12</v>
      </c>
      <c r="B1536" t="s">
        <v>3348</v>
      </c>
      <c r="C1536" t="s">
        <v>3126</v>
      </c>
      <c r="D1536" t="s">
        <v>3127</v>
      </c>
      <c r="E1536" t="s">
        <v>81</v>
      </c>
      <c r="F1536">
        <v>14</v>
      </c>
      <c r="G1536">
        <v>824841.21052631584</v>
      </c>
      <c r="H1536">
        <f t="shared" si="23"/>
        <v>11547776.947368423</v>
      </c>
    </row>
    <row r="1537" spans="1:8">
      <c r="A1537" t="s">
        <v>12</v>
      </c>
      <c r="B1537" t="s">
        <v>3348</v>
      </c>
      <c r="C1537" t="s">
        <v>3128</v>
      </c>
      <c r="D1537" t="s">
        <v>3129</v>
      </c>
      <c r="E1537" t="s">
        <v>81</v>
      </c>
      <c r="F1537">
        <v>0</v>
      </c>
      <c r="G1537">
        <v>824841.21052631584</v>
      </c>
      <c r="H1537">
        <f t="shared" si="23"/>
        <v>0</v>
      </c>
    </row>
    <row r="1538" spans="1:8">
      <c r="A1538" t="s">
        <v>12</v>
      </c>
      <c r="B1538" t="s">
        <v>3348</v>
      </c>
      <c r="C1538" t="s">
        <v>3130</v>
      </c>
      <c r="D1538" t="s">
        <v>3131</v>
      </c>
      <c r="E1538" t="s">
        <v>81</v>
      </c>
      <c r="F1538">
        <v>15</v>
      </c>
      <c r="G1538">
        <v>824841.21052631584</v>
      </c>
      <c r="H1538">
        <f t="shared" si="23"/>
        <v>12372618.157894738</v>
      </c>
    </row>
    <row r="1539" spans="1:8">
      <c r="A1539" t="s">
        <v>12</v>
      </c>
      <c r="B1539" t="s">
        <v>3348</v>
      </c>
      <c r="C1539" t="s">
        <v>3132</v>
      </c>
      <c r="D1539" t="s">
        <v>3133</v>
      </c>
      <c r="E1539" t="s">
        <v>81</v>
      </c>
      <c r="F1539">
        <v>10</v>
      </c>
      <c r="G1539">
        <v>824841.21052631584</v>
      </c>
      <c r="H1539">
        <f t="shared" ref="H1539:H1591" si="24">G1539*F1539</f>
        <v>8248412.1052631587</v>
      </c>
    </row>
    <row r="1540" spans="1:8">
      <c r="A1540" t="s">
        <v>12</v>
      </c>
      <c r="B1540" t="s">
        <v>3348</v>
      </c>
      <c r="C1540" t="s">
        <v>3134</v>
      </c>
      <c r="D1540" t="s">
        <v>3135</v>
      </c>
      <c r="E1540" t="s">
        <v>81</v>
      </c>
      <c r="F1540">
        <v>4</v>
      </c>
      <c r="G1540">
        <v>824841.21052631584</v>
      </c>
      <c r="H1540">
        <f t="shared" si="24"/>
        <v>3299364.8421052634</v>
      </c>
    </row>
    <row r="1541" spans="1:8">
      <c r="A1541" t="s">
        <v>12</v>
      </c>
      <c r="B1541" t="s">
        <v>3348</v>
      </c>
      <c r="C1541" t="s">
        <v>3136</v>
      </c>
      <c r="D1541" t="s">
        <v>3137</v>
      </c>
      <c r="E1541" t="s">
        <v>81</v>
      </c>
      <c r="F1541">
        <v>0</v>
      </c>
      <c r="G1541">
        <v>824841.21052631584</v>
      </c>
      <c r="H1541">
        <f t="shared" si="24"/>
        <v>0</v>
      </c>
    </row>
    <row r="1542" spans="1:8">
      <c r="A1542" t="s">
        <v>12</v>
      </c>
      <c r="B1542" t="s">
        <v>3348</v>
      </c>
      <c r="C1542" t="s">
        <v>3138</v>
      </c>
      <c r="D1542" t="s">
        <v>3139</v>
      </c>
      <c r="E1542" t="s">
        <v>81</v>
      </c>
      <c r="F1542">
        <v>192</v>
      </c>
      <c r="G1542">
        <v>824841.21052631584</v>
      </c>
      <c r="H1542">
        <f t="shared" si="24"/>
        <v>158369512.42105263</v>
      </c>
    </row>
    <row r="1543" spans="1:8">
      <c r="A1543" t="s">
        <v>12</v>
      </c>
      <c r="B1543" t="s">
        <v>3348</v>
      </c>
      <c r="C1543" t="s">
        <v>3140</v>
      </c>
      <c r="D1543" t="s">
        <v>3141</v>
      </c>
      <c r="E1543" t="s">
        <v>81</v>
      </c>
      <c r="F1543">
        <v>5</v>
      </c>
      <c r="G1543">
        <v>824841.21052631584</v>
      </c>
      <c r="H1543">
        <f t="shared" si="24"/>
        <v>4124206.0526315793</v>
      </c>
    </row>
    <row r="1544" spans="1:8">
      <c r="A1544" t="s">
        <v>12</v>
      </c>
      <c r="B1544" t="s">
        <v>3348</v>
      </c>
      <c r="C1544" t="s">
        <v>3142</v>
      </c>
      <c r="D1544" t="s">
        <v>3143</v>
      </c>
      <c r="E1544" t="s">
        <v>81</v>
      </c>
      <c r="F1544">
        <v>0</v>
      </c>
      <c r="G1544">
        <v>824841.21052631584</v>
      </c>
      <c r="H1544">
        <f t="shared" si="24"/>
        <v>0</v>
      </c>
    </row>
    <row r="1545" spans="1:8">
      <c r="A1545" t="s">
        <v>12</v>
      </c>
      <c r="B1545" t="s">
        <v>3348</v>
      </c>
      <c r="C1545" t="s">
        <v>3144</v>
      </c>
      <c r="D1545" t="s">
        <v>3145</v>
      </c>
      <c r="E1545" t="s">
        <v>81</v>
      </c>
      <c r="F1545">
        <v>2</v>
      </c>
      <c r="G1545">
        <v>824841.21052631584</v>
      </c>
      <c r="H1545">
        <f t="shared" si="24"/>
        <v>1649682.4210526317</v>
      </c>
    </row>
    <row r="1546" spans="1:8">
      <c r="A1546" t="s">
        <v>12</v>
      </c>
      <c r="B1546" t="s">
        <v>3348</v>
      </c>
      <c r="C1546" t="s">
        <v>3146</v>
      </c>
      <c r="D1546" t="s">
        <v>3147</v>
      </c>
      <c r="E1546" t="s">
        <v>81</v>
      </c>
      <c r="F1546">
        <v>0</v>
      </c>
      <c r="G1546">
        <v>824841.21052631584</v>
      </c>
      <c r="H1546">
        <f t="shared" si="24"/>
        <v>0</v>
      </c>
    </row>
    <row r="1547" spans="1:8">
      <c r="A1547" t="s">
        <v>12</v>
      </c>
      <c r="B1547" t="s">
        <v>3348</v>
      </c>
      <c r="C1547" t="s">
        <v>3148</v>
      </c>
      <c r="D1547" t="s">
        <v>3149</v>
      </c>
      <c r="E1547" t="s">
        <v>81</v>
      </c>
      <c r="F1547">
        <v>0</v>
      </c>
      <c r="G1547">
        <v>824841.21052631584</v>
      </c>
      <c r="H1547">
        <f t="shared" si="24"/>
        <v>0</v>
      </c>
    </row>
    <row r="1548" spans="1:8">
      <c r="A1548" t="s">
        <v>12</v>
      </c>
      <c r="B1548" t="s">
        <v>3348</v>
      </c>
      <c r="C1548" t="s">
        <v>3150</v>
      </c>
      <c r="D1548" t="s">
        <v>3151</v>
      </c>
      <c r="E1548" t="s">
        <v>81</v>
      </c>
      <c r="F1548">
        <v>0</v>
      </c>
      <c r="G1548">
        <v>824841.21052631584</v>
      </c>
      <c r="H1548">
        <f t="shared" si="24"/>
        <v>0</v>
      </c>
    </row>
    <row r="1549" spans="1:8">
      <c r="A1549" t="s">
        <v>12</v>
      </c>
      <c r="B1549" t="s">
        <v>3348</v>
      </c>
      <c r="C1549" t="s">
        <v>3152</v>
      </c>
      <c r="D1549" t="s">
        <v>3153</v>
      </c>
      <c r="E1549" t="s">
        <v>81</v>
      </c>
      <c r="F1549">
        <v>0</v>
      </c>
      <c r="G1549">
        <v>824841.21052631584</v>
      </c>
      <c r="H1549">
        <f t="shared" si="24"/>
        <v>0</v>
      </c>
    </row>
    <row r="1550" spans="1:8">
      <c r="A1550" t="s">
        <v>12</v>
      </c>
      <c r="B1550" t="s">
        <v>3348</v>
      </c>
      <c r="C1550" t="s">
        <v>3154</v>
      </c>
      <c r="D1550" t="s">
        <v>3155</v>
      </c>
      <c r="E1550" t="s">
        <v>81</v>
      </c>
      <c r="F1550">
        <v>3</v>
      </c>
      <c r="G1550">
        <v>824841.21052631584</v>
      </c>
      <c r="H1550">
        <f t="shared" si="24"/>
        <v>2474523.6315789474</v>
      </c>
    </row>
    <row r="1551" spans="1:8">
      <c r="A1551" t="s">
        <v>12</v>
      </c>
      <c r="B1551" t="s">
        <v>3348</v>
      </c>
      <c r="C1551" t="s">
        <v>3156</v>
      </c>
      <c r="D1551" t="s">
        <v>3157</v>
      </c>
      <c r="E1551" t="s">
        <v>81</v>
      </c>
      <c r="F1551">
        <v>7</v>
      </c>
      <c r="G1551">
        <v>824841.21052631584</v>
      </c>
      <c r="H1551">
        <f t="shared" si="24"/>
        <v>5773888.4736842113</v>
      </c>
    </row>
    <row r="1552" spans="1:8">
      <c r="A1552" t="s">
        <v>12</v>
      </c>
      <c r="B1552" t="s">
        <v>3348</v>
      </c>
      <c r="C1552" t="s">
        <v>3158</v>
      </c>
      <c r="D1552" t="s">
        <v>3159</v>
      </c>
      <c r="E1552" t="s">
        <v>81</v>
      </c>
      <c r="F1552">
        <v>6</v>
      </c>
      <c r="G1552">
        <v>824841.21052631584</v>
      </c>
      <c r="H1552">
        <f t="shared" si="24"/>
        <v>4949047.2631578948</v>
      </c>
    </row>
    <row r="1553" spans="1:8">
      <c r="A1553" t="s">
        <v>12</v>
      </c>
      <c r="B1553" t="s">
        <v>3348</v>
      </c>
      <c r="C1553" t="s">
        <v>3160</v>
      </c>
      <c r="D1553" t="s">
        <v>3161</v>
      </c>
      <c r="E1553" t="s">
        <v>81</v>
      </c>
      <c r="F1553">
        <v>0</v>
      </c>
      <c r="G1553">
        <v>824841.21052631584</v>
      </c>
      <c r="H1553">
        <f t="shared" si="24"/>
        <v>0</v>
      </c>
    </row>
    <row r="1554" spans="1:8">
      <c r="A1554" t="s">
        <v>12</v>
      </c>
      <c r="B1554" t="s">
        <v>3348</v>
      </c>
      <c r="C1554" t="s">
        <v>3162</v>
      </c>
      <c r="D1554" t="s">
        <v>3163</v>
      </c>
      <c r="E1554" t="s">
        <v>81</v>
      </c>
      <c r="F1554">
        <v>5</v>
      </c>
      <c r="G1554">
        <v>824841.21052631584</v>
      </c>
      <c r="H1554">
        <f t="shared" si="24"/>
        <v>4124206.0526315793</v>
      </c>
    </row>
    <row r="1555" spans="1:8">
      <c r="A1555" t="s">
        <v>12</v>
      </c>
      <c r="B1555" t="s">
        <v>3348</v>
      </c>
      <c r="C1555" t="s">
        <v>3164</v>
      </c>
      <c r="D1555" t="s">
        <v>3165</v>
      </c>
      <c r="E1555" t="s">
        <v>81</v>
      </c>
      <c r="F1555">
        <v>0</v>
      </c>
      <c r="G1555">
        <v>824841.21052631584</v>
      </c>
      <c r="H1555">
        <f t="shared" si="24"/>
        <v>0</v>
      </c>
    </row>
    <row r="1556" spans="1:8">
      <c r="A1556" t="s">
        <v>12</v>
      </c>
      <c r="B1556" t="s">
        <v>3348</v>
      </c>
      <c r="C1556" t="s">
        <v>3166</v>
      </c>
      <c r="D1556" t="s">
        <v>3167</v>
      </c>
      <c r="E1556" t="s">
        <v>81</v>
      </c>
      <c r="F1556">
        <v>0</v>
      </c>
      <c r="G1556">
        <v>824841.21052631584</v>
      </c>
      <c r="H1556">
        <f t="shared" si="24"/>
        <v>0</v>
      </c>
    </row>
    <row r="1557" spans="1:8">
      <c r="A1557" t="s">
        <v>12</v>
      </c>
      <c r="B1557" t="s">
        <v>3348</v>
      </c>
      <c r="C1557" t="s">
        <v>3168</v>
      </c>
      <c r="D1557" t="s">
        <v>3169</v>
      </c>
      <c r="E1557" t="s">
        <v>81</v>
      </c>
      <c r="F1557">
        <v>50</v>
      </c>
      <c r="G1557">
        <v>824841.21052631584</v>
      </c>
      <c r="H1557">
        <f t="shared" si="24"/>
        <v>41242060.526315793</v>
      </c>
    </row>
    <row r="1558" spans="1:8">
      <c r="A1558" t="s">
        <v>12</v>
      </c>
      <c r="B1558" t="s">
        <v>3348</v>
      </c>
      <c r="C1558" t="s">
        <v>3170</v>
      </c>
      <c r="D1558" t="s">
        <v>3011</v>
      </c>
      <c r="E1558" t="s">
        <v>81</v>
      </c>
      <c r="F1558">
        <v>0</v>
      </c>
      <c r="G1558">
        <v>824841.21052631584</v>
      </c>
      <c r="H1558">
        <f t="shared" si="24"/>
        <v>0</v>
      </c>
    </row>
    <row r="1559" spans="1:8">
      <c r="A1559" t="s">
        <v>12</v>
      </c>
      <c r="B1559" t="s">
        <v>3348</v>
      </c>
      <c r="C1559" t="s">
        <v>3171</v>
      </c>
      <c r="D1559" t="s">
        <v>3172</v>
      </c>
      <c r="E1559" t="s">
        <v>81</v>
      </c>
      <c r="F1559">
        <v>0</v>
      </c>
      <c r="G1559">
        <v>824841.21052631584</v>
      </c>
      <c r="H1559">
        <f t="shared" si="24"/>
        <v>0</v>
      </c>
    </row>
    <row r="1560" spans="1:8">
      <c r="A1560" t="s">
        <v>12</v>
      </c>
      <c r="B1560" t="s">
        <v>3348</v>
      </c>
      <c r="C1560" t="s">
        <v>3173</v>
      </c>
      <c r="D1560" t="s">
        <v>3174</v>
      </c>
      <c r="E1560" t="s">
        <v>81</v>
      </c>
      <c r="F1560">
        <v>0</v>
      </c>
      <c r="G1560">
        <v>824841.21052631584</v>
      </c>
      <c r="H1560">
        <f t="shared" si="24"/>
        <v>0</v>
      </c>
    </row>
    <row r="1561" spans="1:8">
      <c r="A1561" t="s">
        <v>12</v>
      </c>
      <c r="B1561" t="s">
        <v>3348</v>
      </c>
      <c r="C1561" t="s">
        <v>3175</v>
      </c>
      <c r="D1561" t="s">
        <v>3013</v>
      </c>
      <c r="E1561" t="s">
        <v>81</v>
      </c>
      <c r="F1561">
        <v>2</v>
      </c>
      <c r="G1561">
        <v>824841.21052631584</v>
      </c>
      <c r="H1561">
        <f t="shared" si="24"/>
        <v>1649682.4210526317</v>
      </c>
    </row>
    <row r="1562" spans="1:8">
      <c r="A1562" t="s">
        <v>12</v>
      </c>
      <c r="B1562" t="s">
        <v>3348</v>
      </c>
      <c r="C1562" t="s">
        <v>3176</v>
      </c>
      <c r="D1562" t="s">
        <v>3177</v>
      </c>
      <c r="E1562" t="s">
        <v>81</v>
      </c>
      <c r="F1562">
        <v>0</v>
      </c>
      <c r="G1562">
        <v>824841.21052631584</v>
      </c>
      <c r="H1562">
        <f t="shared" si="24"/>
        <v>0</v>
      </c>
    </row>
    <row r="1563" spans="1:8">
      <c r="A1563" t="s">
        <v>12</v>
      </c>
      <c r="B1563" t="s">
        <v>3348</v>
      </c>
      <c r="C1563" t="s">
        <v>3178</v>
      </c>
      <c r="D1563" t="s">
        <v>3179</v>
      </c>
      <c r="E1563" t="s">
        <v>81</v>
      </c>
      <c r="F1563">
        <v>0</v>
      </c>
      <c r="G1563">
        <v>824841.21052631584</v>
      </c>
      <c r="H1563">
        <f t="shared" si="24"/>
        <v>0</v>
      </c>
    </row>
    <row r="1564" spans="1:8">
      <c r="A1564" t="s">
        <v>12</v>
      </c>
      <c r="B1564" t="s">
        <v>3348</v>
      </c>
      <c r="C1564" t="s">
        <v>3180</v>
      </c>
      <c r="D1564" t="s">
        <v>3181</v>
      </c>
      <c r="E1564" t="s">
        <v>81</v>
      </c>
      <c r="F1564">
        <v>0</v>
      </c>
      <c r="G1564">
        <v>824841.21052631584</v>
      </c>
      <c r="H1564">
        <f t="shared" si="24"/>
        <v>0</v>
      </c>
    </row>
    <row r="1565" spans="1:8">
      <c r="A1565" t="s">
        <v>12</v>
      </c>
      <c r="B1565" t="s">
        <v>3348</v>
      </c>
      <c r="C1565" t="s">
        <v>3182</v>
      </c>
      <c r="D1565" t="s">
        <v>3183</v>
      </c>
      <c r="E1565" t="s">
        <v>81</v>
      </c>
      <c r="F1565">
        <v>0</v>
      </c>
      <c r="G1565">
        <v>824841.21052631584</v>
      </c>
      <c r="H1565">
        <f t="shared" si="24"/>
        <v>0</v>
      </c>
    </row>
    <row r="1566" spans="1:8">
      <c r="A1566" t="s">
        <v>12</v>
      </c>
      <c r="B1566" t="s">
        <v>3348</v>
      </c>
      <c r="C1566" t="s">
        <v>3184</v>
      </c>
      <c r="D1566" t="s">
        <v>3185</v>
      </c>
      <c r="E1566" t="s">
        <v>81</v>
      </c>
      <c r="F1566">
        <v>0</v>
      </c>
      <c r="G1566">
        <v>824841.21052631584</v>
      </c>
      <c r="H1566">
        <f t="shared" si="24"/>
        <v>0</v>
      </c>
    </row>
    <row r="1567" spans="1:8">
      <c r="A1567" t="s">
        <v>12</v>
      </c>
      <c r="B1567" t="s">
        <v>3348</v>
      </c>
      <c r="C1567" t="s">
        <v>3186</v>
      </c>
      <c r="D1567" t="s">
        <v>3187</v>
      </c>
      <c r="E1567" t="s">
        <v>81</v>
      </c>
      <c r="F1567">
        <v>0</v>
      </c>
      <c r="G1567">
        <v>824841.21052631584</v>
      </c>
      <c r="H1567">
        <f t="shared" si="24"/>
        <v>0</v>
      </c>
    </row>
    <row r="1568" spans="1:8">
      <c r="A1568" t="s">
        <v>12</v>
      </c>
      <c r="B1568" t="s">
        <v>3348</v>
      </c>
      <c r="C1568" t="s">
        <v>3188</v>
      </c>
      <c r="D1568" t="s">
        <v>3189</v>
      </c>
      <c r="E1568" t="s">
        <v>81</v>
      </c>
      <c r="F1568">
        <v>0</v>
      </c>
      <c r="G1568">
        <v>824841.21052631584</v>
      </c>
      <c r="H1568">
        <f t="shared" si="24"/>
        <v>0</v>
      </c>
    </row>
    <row r="1569" spans="1:8">
      <c r="A1569" t="s">
        <v>12</v>
      </c>
      <c r="B1569" t="s">
        <v>3348</v>
      </c>
      <c r="C1569" t="s">
        <v>3190</v>
      </c>
      <c r="D1569" t="s">
        <v>3191</v>
      </c>
      <c r="E1569" t="s">
        <v>81</v>
      </c>
      <c r="F1569">
        <v>0</v>
      </c>
      <c r="G1569">
        <v>824841.21052631584</v>
      </c>
      <c r="H1569">
        <f t="shared" si="24"/>
        <v>0</v>
      </c>
    </row>
    <row r="1570" spans="1:8">
      <c r="A1570" t="s">
        <v>12</v>
      </c>
      <c r="B1570" t="s">
        <v>3348</v>
      </c>
      <c r="C1570" t="s">
        <v>3192</v>
      </c>
      <c r="D1570" t="s">
        <v>3193</v>
      </c>
      <c r="E1570" t="s">
        <v>81</v>
      </c>
      <c r="F1570">
        <v>0</v>
      </c>
      <c r="G1570">
        <v>824841.21052631584</v>
      </c>
      <c r="H1570">
        <f t="shared" si="24"/>
        <v>0</v>
      </c>
    </row>
    <row r="1571" spans="1:8">
      <c r="A1571" t="s">
        <v>12</v>
      </c>
      <c r="B1571" t="s">
        <v>3348</v>
      </c>
      <c r="C1571" t="s">
        <v>3194</v>
      </c>
      <c r="D1571" t="s">
        <v>3195</v>
      </c>
      <c r="E1571" t="s">
        <v>81</v>
      </c>
      <c r="F1571">
        <v>0</v>
      </c>
      <c r="G1571">
        <v>824841.21052631584</v>
      </c>
      <c r="H1571">
        <f t="shared" si="24"/>
        <v>0</v>
      </c>
    </row>
    <row r="1572" spans="1:8">
      <c r="A1572" t="s">
        <v>12</v>
      </c>
      <c r="B1572" t="s">
        <v>3348</v>
      </c>
      <c r="C1572" t="s">
        <v>3196</v>
      </c>
      <c r="D1572" t="s">
        <v>3121</v>
      </c>
      <c r="E1572" t="s">
        <v>81</v>
      </c>
      <c r="F1572">
        <v>0</v>
      </c>
      <c r="G1572">
        <v>824841.21052631584</v>
      </c>
      <c r="H1572">
        <f t="shared" si="24"/>
        <v>0</v>
      </c>
    </row>
    <row r="1573" spans="1:8">
      <c r="A1573" t="s">
        <v>12</v>
      </c>
      <c r="B1573" t="s">
        <v>3348</v>
      </c>
      <c r="C1573" t="s">
        <v>3197</v>
      </c>
      <c r="D1573" t="s">
        <v>3198</v>
      </c>
      <c r="E1573" t="s">
        <v>81</v>
      </c>
      <c r="F1573">
        <v>0</v>
      </c>
      <c r="G1573">
        <v>824841.21052631584</v>
      </c>
      <c r="H1573">
        <f t="shared" si="24"/>
        <v>0</v>
      </c>
    </row>
    <row r="1574" spans="1:8">
      <c r="A1574" t="s">
        <v>12</v>
      </c>
      <c r="B1574" t="s">
        <v>3348</v>
      </c>
      <c r="C1574" t="s">
        <v>3199</v>
      </c>
      <c r="D1574" t="s">
        <v>3123</v>
      </c>
      <c r="E1574" t="s">
        <v>81</v>
      </c>
      <c r="F1574">
        <v>0</v>
      </c>
      <c r="G1574">
        <v>824841.21052631584</v>
      </c>
      <c r="H1574">
        <f t="shared" si="24"/>
        <v>0</v>
      </c>
    </row>
    <row r="1575" spans="1:8">
      <c r="A1575" t="s">
        <v>12</v>
      </c>
      <c r="B1575" t="s">
        <v>3348</v>
      </c>
      <c r="C1575" t="s">
        <v>3200</v>
      </c>
      <c r="D1575" t="s">
        <v>3119</v>
      </c>
      <c r="E1575" t="s">
        <v>81</v>
      </c>
      <c r="F1575">
        <v>0</v>
      </c>
      <c r="G1575">
        <v>824841.21052631584</v>
      </c>
      <c r="H1575">
        <f t="shared" si="24"/>
        <v>0</v>
      </c>
    </row>
    <row r="1576" spans="1:8">
      <c r="A1576" t="s">
        <v>12</v>
      </c>
      <c r="B1576" t="s">
        <v>3348</v>
      </c>
      <c r="C1576" t="s">
        <v>3201</v>
      </c>
      <c r="D1576" t="s">
        <v>3202</v>
      </c>
      <c r="E1576" t="s">
        <v>81</v>
      </c>
      <c r="F1576">
        <v>0</v>
      </c>
      <c r="G1576">
        <v>824841.21052631584</v>
      </c>
      <c r="H1576">
        <f t="shared" si="24"/>
        <v>0</v>
      </c>
    </row>
    <row r="1577" spans="1:8">
      <c r="A1577" t="s">
        <v>12</v>
      </c>
      <c r="B1577" t="s">
        <v>3348</v>
      </c>
      <c r="C1577" t="s">
        <v>3203</v>
      </c>
      <c r="D1577" t="s">
        <v>3204</v>
      </c>
      <c r="E1577" t="s">
        <v>81</v>
      </c>
      <c r="F1577">
        <v>0</v>
      </c>
      <c r="G1577">
        <v>824841.21052631584</v>
      </c>
      <c r="H1577">
        <f t="shared" si="24"/>
        <v>0</v>
      </c>
    </row>
    <row r="1578" spans="1:8">
      <c r="A1578" t="s">
        <v>12</v>
      </c>
      <c r="B1578" t="s">
        <v>3348</v>
      </c>
      <c r="C1578" t="s">
        <v>3205</v>
      </c>
      <c r="D1578" t="s">
        <v>3206</v>
      </c>
      <c r="E1578" t="s">
        <v>81</v>
      </c>
      <c r="F1578">
        <v>0</v>
      </c>
      <c r="G1578">
        <v>824841.21052631584</v>
      </c>
      <c r="H1578">
        <f t="shared" si="24"/>
        <v>0</v>
      </c>
    </row>
    <row r="1579" spans="1:8">
      <c r="A1579" t="s">
        <v>12</v>
      </c>
      <c r="B1579" t="s">
        <v>3348</v>
      </c>
      <c r="C1579" t="s">
        <v>3207</v>
      </c>
      <c r="D1579" t="s">
        <v>3208</v>
      </c>
      <c r="E1579" t="s">
        <v>81</v>
      </c>
      <c r="F1579">
        <v>10</v>
      </c>
      <c r="G1579">
        <v>824841.21052631584</v>
      </c>
      <c r="H1579">
        <f t="shared" si="24"/>
        <v>8248412.1052631587</v>
      </c>
    </row>
    <row r="1580" spans="1:8">
      <c r="A1580" t="s">
        <v>12</v>
      </c>
      <c r="B1580" t="s">
        <v>3348</v>
      </c>
      <c r="C1580" t="s">
        <v>3209</v>
      </c>
      <c r="D1580" t="s">
        <v>3210</v>
      </c>
      <c r="E1580" t="s">
        <v>81</v>
      </c>
      <c r="F1580">
        <v>10</v>
      </c>
      <c r="G1580">
        <v>824841.21052631584</v>
      </c>
      <c r="H1580">
        <f t="shared" si="24"/>
        <v>8248412.1052631587</v>
      </c>
    </row>
    <row r="1581" spans="1:8">
      <c r="A1581" t="s">
        <v>12</v>
      </c>
      <c r="B1581" t="s">
        <v>3348</v>
      </c>
      <c r="C1581" t="s">
        <v>3211</v>
      </c>
      <c r="D1581" t="s">
        <v>3212</v>
      </c>
      <c r="E1581" t="s">
        <v>81</v>
      </c>
      <c r="F1581">
        <v>0</v>
      </c>
      <c r="G1581">
        <v>824841.21052631584</v>
      </c>
      <c r="H1581">
        <f t="shared" si="24"/>
        <v>0</v>
      </c>
    </row>
    <row r="1582" spans="1:8">
      <c r="A1582" t="s">
        <v>12</v>
      </c>
      <c r="B1582" t="s">
        <v>3348</v>
      </c>
      <c r="C1582" t="s">
        <v>3213</v>
      </c>
      <c r="D1582" t="s">
        <v>3214</v>
      </c>
      <c r="E1582" t="s">
        <v>81</v>
      </c>
      <c r="F1582">
        <v>0</v>
      </c>
      <c r="G1582">
        <v>824841.21052631584</v>
      </c>
      <c r="H1582">
        <f t="shared" si="24"/>
        <v>0</v>
      </c>
    </row>
    <row r="1583" spans="1:8">
      <c r="A1583" t="s">
        <v>12</v>
      </c>
      <c r="B1583" t="s">
        <v>3348</v>
      </c>
      <c r="C1583" t="s">
        <v>3215</v>
      </c>
      <c r="D1583" t="s">
        <v>3216</v>
      </c>
      <c r="E1583" t="s">
        <v>81</v>
      </c>
      <c r="F1583">
        <v>0</v>
      </c>
      <c r="G1583">
        <v>824841.21052631584</v>
      </c>
      <c r="H1583">
        <f t="shared" si="24"/>
        <v>0</v>
      </c>
    </row>
    <row r="1584" spans="1:8">
      <c r="A1584" t="s">
        <v>12</v>
      </c>
      <c r="B1584" t="s">
        <v>3348</v>
      </c>
      <c r="C1584" t="s">
        <v>3217</v>
      </c>
      <c r="D1584" t="s">
        <v>3218</v>
      </c>
      <c r="E1584" t="s">
        <v>81</v>
      </c>
      <c r="F1584">
        <v>0</v>
      </c>
      <c r="G1584">
        <v>824841.21052631584</v>
      </c>
      <c r="H1584">
        <f t="shared" si="24"/>
        <v>0</v>
      </c>
    </row>
    <row r="1585" spans="1:8">
      <c r="A1585" t="s">
        <v>12</v>
      </c>
      <c r="B1585" t="s">
        <v>3348</v>
      </c>
      <c r="C1585" t="s">
        <v>3219</v>
      </c>
      <c r="D1585" t="s">
        <v>3220</v>
      </c>
      <c r="E1585" t="s">
        <v>81</v>
      </c>
      <c r="F1585">
        <v>0</v>
      </c>
      <c r="G1585">
        <v>824841.21052631584</v>
      </c>
      <c r="H1585">
        <f t="shared" si="24"/>
        <v>0</v>
      </c>
    </row>
    <row r="1586" spans="1:8">
      <c r="A1586" t="s">
        <v>12</v>
      </c>
      <c r="B1586" t="s">
        <v>3348</v>
      </c>
      <c r="C1586" t="s">
        <v>3221</v>
      </c>
      <c r="D1586" t="s">
        <v>3222</v>
      </c>
      <c r="E1586" t="s">
        <v>81</v>
      </c>
      <c r="F1586">
        <v>0</v>
      </c>
      <c r="G1586">
        <v>824841.21052631584</v>
      </c>
      <c r="H1586">
        <f t="shared" si="24"/>
        <v>0</v>
      </c>
    </row>
    <row r="1587" spans="1:8">
      <c r="A1587" t="s">
        <v>12</v>
      </c>
      <c r="B1587" t="s">
        <v>3348</v>
      </c>
      <c r="C1587" t="s">
        <v>3223</v>
      </c>
      <c r="D1587" t="s">
        <v>3224</v>
      </c>
      <c r="E1587" t="s">
        <v>81</v>
      </c>
      <c r="F1587">
        <v>0</v>
      </c>
      <c r="G1587">
        <v>824841.21052631584</v>
      </c>
      <c r="H1587">
        <f t="shared" si="24"/>
        <v>0</v>
      </c>
    </row>
    <row r="1588" spans="1:8">
      <c r="A1588" t="s">
        <v>12</v>
      </c>
      <c r="B1588" t="s">
        <v>3348</v>
      </c>
      <c r="C1588" t="s">
        <v>3225</v>
      </c>
      <c r="D1588" t="s">
        <v>3226</v>
      </c>
      <c r="E1588" t="s">
        <v>81</v>
      </c>
      <c r="F1588">
        <v>0</v>
      </c>
      <c r="G1588">
        <v>824841.21052631584</v>
      </c>
      <c r="H1588">
        <f t="shared" si="24"/>
        <v>0</v>
      </c>
    </row>
    <row r="1589" spans="1:8">
      <c r="A1589" t="s">
        <v>12</v>
      </c>
      <c r="B1589" t="s">
        <v>3348</v>
      </c>
      <c r="C1589" t="s">
        <v>3227</v>
      </c>
      <c r="D1589" t="s">
        <v>3228</v>
      </c>
      <c r="E1589" t="s">
        <v>81</v>
      </c>
      <c r="F1589">
        <v>0</v>
      </c>
      <c r="G1589">
        <v>824841.21052631584</v>
      </c>
      <c r="H1589">
        <f t="shared" si="24"/>
        <v>0</v>
      </c>
    </row>
    <row r="1590" spans="1:8">
      <c r="A1590" t="s">
        <v>12</v>
      </c>
      <c r="B1590" t="s">
        <v>3348</v>
      </c>
      <c r="C1590" t="s">
        <v>3229</v>
      </c>
      <c r="D1590" t="s">
        <v>3230</v>
      </c>
      <c r="E1590" t="s">
        <v>81</v>
      </c>
      <c r="F1590">
        <v>1</v>
      </c>
      <c r="G1590">
        <v>824841.21052631584</v>
      </c>
      <c r="H1590">
        <f t="shared" si="24"/>
        <v>824841.21052631584</v>
      </c>
    </row>
    <row r="1591" spans="1:8">
      <c r="A1591" t="s">
        <v>12</v>
      </c>
      <c r="B1591" t="s">
        <v>3348</v>
      </c>
      <c r="C1591" t="s">
        <v>3231</v>
      </c>
      <c r="D1591" t="s">
        <v>3232</v>
      </c>
      <c r="E1591" t="s">
        <v>81</v>
      </c>
      <c r="F1591">
        <v>0</v>
      </c>
      <c r="G1591">
        <v>824841.21052631584</v>
      </c>
      <c r="H1591">
        <f t="shared" si="24"/>
        <v>0</v>
      </c>
    </row>
  </sheetData>
  <autoFilter ref="A1:H1591">
    <filterColumn colId="6"/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2" sqref="B12"/>
    </sheetView>
  </sheetViews>
  <sheetFormatPr defaultRowHeight="15"/>
  <cols>
    <col min="1" max="1" width="20.42578125" bestFit="1" customWidth="1"/>
    <col min="2" max="2" width="82.5703125" bestFit="1" customWidth="1"/>
  </cols>
  <sheetData>
    <row r="1" spans="1:2">
      <c r="A1" s="87" t="s">
        <v>4</v>
      </c>
      <c r="B1" s="92" t="s">
        <v>49</v>
      </c>
    </row>
    <row r="2" spans="1:2">
      <c r="A2" s="87" t="s">
        <v>9</v>
      </c>
      <c r="B2" s="92" t="s">
        <v>50</v>
      </c>
    </row>
    <row r="3" spans="1:2">
      <c r="A3" s="87" t="s">
        <v>0</v>
      </c>
      <c r="B3" s="92" t="s">
        <v>51</v>
      </c>
    </row>
    <row r="4" spans="1:2">
      <c r="A4" s="87" t="s">
        <v>2</v>
      </c>
      <c r="B4" s="92" t="s">
        <v>52</v>
      </c>
    </row>
    <row r="5" spans="1:2">
      <c r="A5" s="87" t="s">
        <v>5</v>
      </c>
      <c r="B5" s="92" t="s">
        <v>53</v>
      </c>
    </row>
    <row r="6" spans="1:2">
      <c r="A6" s="87" t="s">
        <v>1</v>
      </c>
      <c r="B6" s="92" t="s">
        <v>54</v>
      </c>
    </row>
    <row r="7" spans="1:2">
      <c r="A7" s="87" t="s">
        <v>11</v>
      </c>
      <c r="B7" s="92" t="s">
        <v>55</v>
      </c>
    </row>
    <row r="8" spans="1:2">
      <c r="A8" s="87" t="s">
        <v>7</v>
      </c>
      <c r="B8" s="92" t="s">
        <v>56</v>
      </c>
    </row>
    <row r="9" spans="1:2">
      <c r="A9" s="87" t="s">
        <v>8</v>
      </c>
      <c r="B9" s="92" t="s">
        <v>57</v>
      </c>
    </row>
    <row r="10" spans="1:2">
      <c r="A10" s="87" t="s">
        <v>10</v>
      </c>
      <c r="B10" s="92" t="s">
        <v>58</v>
      </c>
    </row>
    <row r="11" spans="1:2">
      <c r="A11" s="87" t="s">
        <v>6</v>
      </c>
      <c r="B11" s="92" t="s">
        <v>59</v>
      </c>
    </row>
    <row r="12" spans="1:2">
      <c r="A12" s="87" t="s">
        <v>12</v>
      </c>
      <c r="B12" s="92" t="s">
        <v>67</v>
      </c>
    </row>
    <row r="13" spans="1:2">
      <c r="A13" s="87" t="s">
        <v>34</v>
      </c>
      <c r="B13" s="92" t="s">
        <v>60</v>
      </c>
    </row>
    <row r="14" spans="1:2">
      <c r="A14" s="87" t="s">
        <v>38</v>
      </c>
      <c r="B14" s="92" t="s">
        <v>61</v>
      </c>
    </row>
    <row r="15" spans="1:2">
      <c r="A15" s="87" t="s">
        <v>39</v>
      </c>
      <c r="B15" s="9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I21"/>
  <sheetViews>
    <sheetView workbookViewId="0">
      <selection activeCell="D18" sqref="D18"/>
    </sheetView>
  </sheetViews>
  <sheetFormatPr defaultRowHeight="15"/>
  <cols>
    <col min="2" max="2" width="13.140625" bestFit="1" customWidth="1"/>
    <col min="3" max="3" width="12" bestFit="1" customWidth="1"/>
    <col min="4" max="4" width="15.28515625" customWidth="1"/>
    <col min="9" max="9" width="20.42578125" bestFit="1" customWidth="1"/>
  </cols>
  <sheetData>
    <row r="3" spans="1:9">
      <c r="C3" s="137" t="s">
        <v>3408</v>
      </c>
    </row>
    <row r="4" spans="1:9">
      <c r="B4" s="137" t="s">
        <v>3349</v>
      </c>
      <c r="C4" t="s">
        <v>3350</v>
      </c>
      <c r="D4" t="s">
        <v>3409</v>
      </c>
    </row>
    <row r="5" spans="1:9">
      <c r="A5" s="14" t="s">
        <v>8</v>
      </c>
      <c r="B5" s="138" t="s">
        <v>3255</v>
      </c>
      <c r="C5" s="140">
        <v>0</v>
      </c>
      <c r="D5" s="140">
        <v>0</v>
      </c>
      <c r="I5" s="14" t="s">
        <v>4</v>
      </c>
    </row>
    <row r="6" spans="1:9">
      <c r="A6" s="14" t="s">
        <v>8</v>
      </c>
      <c r="B6" s="138" t="s">
        <v>69</v>
      </c>
      <c r="C6" s="140">
        <v>965</v>
      </c>
      <c r="D6" s="140">
        <v>394880439.94594598</v>
      </c>
      <c r="I6" s="14" t="s">
        <v>9</v>
      </c>
    </row>
    <row r="7" spans="1:9">
      <c r="A7" s="14" t="s">
        <v>0</v>
      </c>
      <c r="B7" s="138" t="s">
        <v>70</v>
      </c>
      <c r="C7" s="140">
        <v>11495</v>
      </c>
      <c r="D7" s="140">
        <v>2189926763.8186812</v>
      </c>
      <c r="I7" s="14" t="s">
        <v>0</v>
      </c>
    </row>
    <row r="8" spans="1:9">
      <c r="A8" s="14" t="s">
        <v>2</v>
      </c>
      <c r="B8" s="138" t="s">
        <v>71</v>
      </c>
      <c r="C8" s="140">
        <v>10145</v>
      </c>
      <c r="D8" s="140">
        <v>3043478211.1764708</v>
      </c>
      <c r="I8" s="14" t="s">
        <v>2</v>
      </c>
    </row>
    <row r="9" spans="1:9">
      <c r="A9" s="14" t="s">
        <v>1</v>
      </c>
      <c r="B9" s="138" t="s">
        <v>72</v>
      </c>
      <c r="C9" s="140">
        <v>7678</v>
      </c>
      <c r="D9" s="140">
        <v>2091929570.9230773</v>
      </c>
      <c r="I9" s="14" t="s">
        <v>5</v>
      </c>
    </row>
    <row r="10" spans="1:9">
      <c r="A10" s="14" t="s">
        <v>5</v>
      </c>
      <c r="B10" s="138" t="s">
        <v>73</v>
      </c>
      <c r="C10" s="140">
        <v>5702</v>
      </c>
      <c r="D10" s="140">
        <v>1709987080.8592815</v>
      </c>
      <c r="I10" s="14" t="s">
        <v>1</v>
      </c>
    </row>
    <row r="11" spans="1:9">
      <c r="A11" s="14" t="s">
        <v>6</v>
      </c>
      <c r="B11" s="138" t="s">
        <v>3285</v>
      </c>
      <c r="C11" s="140">
        <v>1920</v>
      </c>
      <c r="D11" s="140">
        <v>905180571.42857134</v>
      </c>
      <c r="I11" s="14" t="s">
        <v>11</v>
      </c>
    </row>
    <row r="12" spans="1:9">
      <c r="A12" s="14" t="s">
        <v>11</v>
      </c>
      <c r="B12" s="138" t="s">
        <v>74</v>
      </c>
      <c r="C12" s="140">
        <v>520</v>
      </c>
      <c r="D12" s="140">
        <v>280449909.7965368</v>
      </c>
      <c r="I12" s="14" t="s">
        <v>7</v>
      </c>
    </row>
    <row r="13" spans="1:9">
      <c r="A13" s="14" t="s">
        <v>34</v>
      </c>
      <c r="B13" s="138" t="s">
        <v>3257</v>
      </c>
      <c r="C13" s="140">
        <v>112</v>
      </c>
      <c r="D13" s="140">
        <v>492173445.16666663</v>
      </c>
      <c r="I13" s="14" t="s">
        <v>8</v>
      </c>
    </row>
    <row r="14" spans="1:9">
      <c r="A14" s="14" t="s">
        <v>11</v>
      </c>
      <c r="B14" s="138" t="s">
        <v>75</v>
      </c>
      <c r="C14" s="140">
        <v>2039.9699999999998</v>
      </c>
      <c r="D14" s="140">
        <v>3153368277.4610715</v>
      </c>
      <c r="I14" s="14" t="s">
        <v>10</v>
      </c>
    </row>
    <row r="15" spans="1:9">
      <c r="A15" s="14" t="s">
        <v>9</v>
      </c>
      <c r="B15" s="138" t="s">
        <v>3323</v>
      </c>
      <c r="C15" s="140">
        <v>405</v>
      </c>
      <c r="D15" s="140">
        <v>224050455</v>
      </c>
      <c r="I15" s="14" t="s">
        <v>6</v>
      </c>
    </row>
    <row r="16" spans="1:9">
      <c r="A16" s="14" t="s">
        <v>10</v>
      </c>
      <c r="B16" s="138" t="s">
        <v>76</v>
      </c>
      <c r="C16" s="140">
        <v>16792</v>
      </c>
      <c r="D16" s="140">
        <v>5952425685.0701275</v>
      </c>
      <c r="I16" s="14" t="s">
        <v>12</v>
      </c>
    </row>
    <row r="17" spans="1:9">
      <c r="A17" s="14" t="s">
        <v>11</v>
      </c>
      <c r="B17" s="138" t="s">
        <v>77</v>
      </c>
      <c r="C17" s="140">
        <v>770</v>
      </c>
      <c r="D17" s="140">
        <v>2155746556.4588742</v>
      </c>
      <c r="I17" s="14" t="s">
        <v>34</v>
      </c>
    </row>
    <row r="18" spans="1:9">
      <c r="B18" s="138" t="s">
        <v>3339</v>
      </c>
      <c r="C18" s="140">
        <v>4702</v>
      </c>
      <c r="D18" s="140">
        <v>0</v>
      </c>
      <c r="I18" s="14" t="s">
        <v>38</v>
      </c>
    </row>
    <row r="19" spans="1:9">
      <c r="A19" s="14" t="s">
        <v>11</v>
      </c>
      <c r="B19" s="138" t="s">
        <v>78</v>
      </c>
      <c r="C19" s="140">
        <v>10338</v>
      </c>
      <c r="D19" s="140">
        <v>7360972114.0697441</v>
      </c>
      <c r="I19" s="14" t="s">
        <v>39</v>
      </c>
    </row>
    <row r="20" spans="1:9">
      <c r="A20" s="14" t="s">
        <v>12</v>
      </c>
      <c r="B20" s="138" t="s">
        <v>12</v>
      </c>
      <c r="C20" s="139">
        <v>2431</v>
      </c>
      <c r="D20" s="140">
        <v>2005188982.7894738</v>
      </c>
    </row>
    <row r="21" spans="1:9">
      <c r="B21" s="138" t="s">
        <v>3233</v>
      </c>
      <c r="C21" s="140">
        <v>76014.97</v>
      </c>
      <c r="D21" s="140">
        <v>31959758063.964523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B101"/>
  <sheetViews>
    <sheetView topLeftCell="A78" workbookViewId="0">
      <selection activeCell="B7" sqref="B7"/>
    </sheetView>
  </sheetViews>
  <sheetFormatPr defaultRowHeight="15"/>
  <cols>
    <col min="1" max="1" width="14.28515625" bestFit="1" customWidth="1"/>
    <col min="2" max="2" width="15.5703125" bestFit="1" customWidth="1"/>
  </cols>
  <sheetData>
    <row r="3" spans="1:2">
      <c r="A3" s="137" t="s">
        <v>3349</v>
      </c>
      <c r="B3" t="s">
        <v>3406</v>
      </c>
    </row>
    <row r="4" spans="1:2">
      <c r="A4" s="138" t="s">
        <v>3238</v>
      </c>
      <c r="B4" s="140">
        <v>310377.25</v>
      </c>
    </row>
    <row r="5" spans="1:2">
      <c r="A5" s="138" t="s">
        <v>3239</v>
      </c>
      <c r="B5" s="140">
        <v>1867097</v>
      </c>
    </row>
    <row r="6" spans="1:2">
      <c r="A6" s="138" t="s">
        <v>3242</v>
      </c>
      <c r="B6" s="140">
        <v>254299.57142857142</v>
      </c>
    </row>
    <row r="7" spans="1:2">
      <c r="A7" s="138" t="s">
        <v>3243</v>
      </c>
      <c r="B7" s="140">
        <v>272457.61538461538</v>
      </c>
    </row>
    <row r="8" spans="1:2">
      <c r="A8" s="138" t="s">
        <v>3244</v>
      </c>
      <c r="B8" s="140">
        <v>229574.5</v>
      </c>
    </row>
    <row r="9" spans="1:2">
      <c r="A9" s="138" t="s">
        <v>3245</v>
      </c>
      <c r="B9" s="140">
        <v>258025.07142857142</v>
      </c>
    </row>
    <row r="10" spans="1:2">
      <c r="A10" s="138" t="s">
        <v>3246</v>
      </c>
      <c r="B10" s="140">
        <v>385128.25</v>
      </c>
    </row>
    <row r="11" spans="1:2">
      <c r="A11" s="138" t="s">
        <v>3247</v>
      </c>
      <c r="B11" s="140">
        <v>3582250</v>
      </c>
    </row>
    <row r="12" spans="1:2">
      <c r="A12" s="138" t="s">
        <v>3248</v>
      </c>
      <c r="B12" s="140">
        <v>5046484.3636363633</v>
      </c>
    </row>
    <row r="13" spans="1:2">
      <c r="A13" s="138" t="s">
        <v>3249</v>
      </c>
      <c r="B13" s="140">
        <v>2337950</v>
      </c>
    </row>
    <row r="14" spans="1:2">
      <c r="A14" s="138" t="s">
        <v>3250</v>
      </c>
      <c r="B14" s="140">
        <v>418139</v>
      </c>
    </row>
    <row r="15" spans="1:2">
      <c r="A15" s="138" t="s">
        <v>3251</v>
      </c>
      <c r="B15" s="140">
        <v>67020.21428571429</v>
      </c>
    </row>
    <row r="16" spans="1:2">
      <c r="A16" s="138" t="s">
        <v>3252</v>
      </c>
      <c r="B16" s="140">
        <v>190186.78571428571</v>
      </c>
    </row>
    <row r="17" spans="1:2">
      <c r="A17" s="138" t="s">
        <v>3253</v>
      </c>
      <c r="B17" s="140">
        <v>303894.23529411765</v>
      </c>
    </row>
    <row r="18" spans="1:2">
      <c r="A18" s="138" t="s">
        <v>3254</v>
      </c>
      <c r="B18" s="140">
        <v>372355.40909090912</v>
      </c>
    </row>
    <row r="19" spans="1:2">
      <c r="A19" s="138" t="s">
        <v>3256</v>
      </c>
      <c r="B19" s="140">
        <v>353822.90909090912</v>
      </c>
    </row>
    <row r="20" spans="1:2">
      <c r="A20" s="138" t="s">
        <v>3259</v>
      </c>
      <c r="B20" s="140">
        <v>759679.5</v>
      </c>
    </row>
    <row r="21" spans="1:2">
      <c r="A21" s="138" t="s">
        <v>3260</v>
      </c>
      <c r="B21" s="140">
        <v>211868.14285714287</v>
      </c>
    </row>
    <row r="22" spans="1:2">
      <c r="A22" s="138" t="s">
        <v>3261</v>
      </c>
      <c r="B22" s="140">
        <v>254413.5</v>
      </c>
    </row>
    <row r="23" spans="1:2">
      <c r="A23" s="138" t="s">
        <v>3262</v>
      </c>
      <c r="B23" s="140">
        <v>383760.2702702703</v>
      </c>
    </row>
    <row r="24" spans="1:2">
      <c r="A24" s="138" t="s">
        <v>3263</v>
      </c>
      <c r="B24" s="140">
        <v>363114.52173913043</v>
      </c>
    </row>
    <row r="25" spans="1:2">
      <c r="A25" s="138" t="s">
        <v>3264</v>
      </c>
      <c r="B25" s="140">
        <v>270391.89743589744</v>
      </c>
    </row>
    <row r="26" spans="1:2">
      <c r="A26" s="138" t="s">
        <v>3265</v>
      </c>
      <c r="B26" s="140">
        <v>252109.25</v>
      </c>
    </row>
    <row r="27" spans="1:2">
      <c r="A27" s="138" t="s">
        <v>3269</v>
      </c>
      <c r="B27" s="140">
        <v>440634.74193548388</v>
      </c>
    </row>
    <row r="28" spans="1:2">
      <c r="A28" s="138" t="s">
        <v>3270</v>
      </c>
      <c r="B28" s="140">
        <v>151119</v>
      </c>
    </row>
    <row r="29" spans="1:2">
      <c r="A29" s="138" t="s">
        <v>3271</v>
      </c>
      <c r="B29" s="140">
        <v>193322.89189189189</v>
      </c>
    </row>
    <row r="30" spans="1:2">
      <c r="A30" s="138" t="s">
        <v>3272</v>
      </c>
      <c r="B30" s="140">
        <v>542912.5</v>
      </c>
    </row>
    <row r="31" spans="1:2">
      <c r="A31" s="138" t="s">
        <v>3273</v>
      </c>
      <c r="B31" s="140">
        <v>674035.66666666663</v>
      </c>
    </row>
    <row r="32" spans="1:2">
      <c r="A32" s="138" t="s">
        <v>3274</v>
      </c>
      <c r="B32" s="140">
        <v>1372254</v>
      </c>
    </row>
    <row r="33" spans="1:2">
      <c r="A33" s="138" t="s">
        <v>3275</v>
      </c>
      <c r="B33" s="140">
        <v>174475.66666666666</v>
      </c>
    </row>
    <row r="34" spans="1:2">
      <c r="A34" s="138" t="s">
        <v>3276</v>
      </c>
      <c r="B34" s="140">
        <v>296118.76923076925</v>
      </c>
    </row>
    <row r="35" spans="1:2">
      <c r="A35" s="138" t="s">
        <v>3277</v>
      </c>
      <c r="B35" s="140">
        <v>854448.66666666663</v>
      </c>
    </row>
    <row r="36" spans="1:2">
      <c r="A36" s="138" t="s">
        <v>3278</v>
      </c>
      <c r="B36" s="140">
        <v>836659</v>
      </c>
    </row>
    <row r="37" spans="1:2">
      <c r="A37" s="138" t="s">
        <v>3279</v>
      </c>
      <c r="B37" s="140">
        <v>771017.66666666663</v>
      </c>
    </row>
    <row r="38" spans="1:2">
      <c r="A38" s="138" t="s">
        <v>3280</v>
      </c>
      <c r="B38" s="140">
        <v>977528</v>
      </c>
    </row>
    <row r="39" spans="1:2">
      <c r="A39" s="138" t="s">
        <v>3281</v>
      </c>
      <c r="B39" s="140">
        <v>242852.96296296295</v>
      </c>
    </row>
    <row r="40" spans="1:2">
      <c r="A40" s="138" t="s">
        <v>3283</v>
      </c>
      <c r="B40" s="140">
        <v>276786.25</v>
      </c>
    </row>
    <row r="41" spans="1:2">
      <c r="A41" s="138" t="s">
        <v>3284</v>
      </c>
      <c r="B41" s="140">
        <v>238525.71428571429</v>
      </c>
    </row>
    <row r="42" spans="1:2">
      <c r="A42" s="138" t="s">
        <v>3286</v>
      </c>
      <c r="B42" s="140">
        <v>471448.21428571426</v>
      </c>
    </row>
    <row r="43" spans="1:2">
      <c r="A43" s="138" t="s">
        <v>3287</v>
      </c>
      <c r="B43" s="140">
        <v>492880.76923076925</v>
      </c>
    </row>
    <row r="44" spans="1:2">
      <c r="A44" s="138" t="s">
        <v>3288</v>
      </c>
      <c r="B44" s="140">
        <v>2911300.1</v>
      </c>
    </row>
    <row r="45" spans="1:2">
      <c r="A45" s="138" t="s">
        <v>3289</v>
      </c>
      <c r="B45" s="140">
        <v>1200023.6666666667</v>
      </c>
    </row>
    <row r="46" spans="1:2">
      <c r="A46" s="138" t="s">
        <v>3291</v>
      </c>
      <c r="B46" s="140">
        <v>1817669.043478261</v>
      </c>
    </row>
    <row r="47" spans="1:2">
      <c r="A47" s="138" t="s">
        <v>3292</v>
      </c>
      <c r="B47" s="140">
        <v>235105.33333333334</v>
      </c>
    </row>
    <row r="48" spans="1:2">
      <c r="A48" s="138" t="s">
        <v>3293</v>
      </c>
      <c r="B48" s="140">
        <v>1373535.5</v>
      </c>
    </row>
    <row r="49" spans="1:2">
      <c r="A49" s="138" t="s">
        <v>3294</v>
      </c>
      <c r="B49" s="140">
        <v>238605.125</v>
      </c>
    </row>
    <row r="50" spans="1:2">
      <c r="A50" s="138" t="s">
        <v>3295</v>
      </c>
      <c r="B50" s="140">
        <v>419256.4736842105</v>
      </c>
    </row>
    <row r="51" spans="1:2">
      <c r="A51" s="138" t="s">
        <v>3296</v>
      </c>
      <c r="B51" s="140">
        <v>536781</v>
      </c>
    </row>
    <row r="52" spans="1:2">
      <c r="A52" s="138" t="s">
        <v>3298</v>
      </c>
      <c r="B52" s="140">
        <v>691280.42857142852</v>
      </c>
    </row>
    <row r="53" spans="1:2">
      <c r="A53" s="138" t="s">
        <v>3299</v>
      </c>
      <c r="B53" s="140">
        <v>337208.25</v>
      </c>
    </row>
    <row r="54" spans="1:2">
      <c r="A54" s="138" t="s">
        <v>3300</v>
      </c>
      <c r="B54" s="140">
        <v>5762499.25</v>
      </c>
    </row>
    <row r="55" spans="1:2">
      <c r="A55" s="138" t="s">
        <v>3301</v>
      </c>
      <c r="B55" s="140">
        <v>593345</v>
      </c>
    </row>
    <row r="56" spans="1:2">
      <c r="A56" s="138" t="s">
        <v>3302</v>
      </c>
      <c r="B56" s="140">
        <v>1556781.8333333333</v>
      </c>
    </row>
    <row r="57" spans="1:2">
      <c r="A57" s="138" t="s">
        <v>3303</v>
      </c>
      <c r="B57" s="140">
        <v>1489209.3333333333</v>
      </c>
    </row>
    <row r="58" spans="1:2">
      <c r="A58" s="138" t="s">
        <v>3304</v>
      </c>
      <c r="B58" s="140">
        <v>322514</v>
      </c>
    </row>
    <row r="59" spans="1:2">
      <c r="A59" s="138" t="s">
        <v>3305</v>
      </c>
      <c r="B59" s="140">
        <v>268740.35714285716</v>
      </c>
    </row>
    <row r="60" spans="1:2">
      <c r="A60" s="138" t="s">
        <v>3306</v>
      </c>
      <c r="B60" s="140">
        <v>404125</v>
      </c>
    </row>
    <row r="61" spans="1:2">
      <c r="A61" s="138" t="s">
        <v>3307</v>
      </c>
      <c r="B61" s="140">
        <v>424162.72727272729</v>
      </c>
    </row>
    <row r="62" spans="1:2">
      <c r="A62" s="138" t="s">
        <v>3308</v>
      </c>
      <c r="B62" s="140">
        <v>118062</v>
      </c>
    </row>
    <row r="63" spans="1:2">
      <c r="A63" s="138" t="s">
        <v>3309</v>
      </c>
      <c r="B63" s="140">
        <v>4369531.333333333</v>
      </c>
    </row>
    <row r="64" spans="1:2">
      <c r="A64" s="138" t="s">
        <v>3310</v>
      </c>
      <c r="B64" s="140">
        <v>8000000</v>
      </c>
    </row>
    <row r="65" spans="1:2">
      <c r="A65" s="138" t="s">
        <v>3311</v>
      </c>
      <c r="B65" s="140">
        <v>1558298.9166666667</v>
      </c>
    </row>
    <row r="66" spans="1:2">
      <c r="A66" s="138" t="s">
        <v>3314</v>
      </c>
      <c r="B66" s="140">
        <v>660313</v>
      </c>
    </row>
    <row r="67" spans="1:2">
      <c r="A67" s="138" t="s">
        <v>3315</v>
      </c>
      <c r="B67" s="140">
        <v>465421</v>
      </c>
    </row>
    <row r="68" spans="1:2">
      <c r="A68" s="138" t="s">
        <v>3316</v>
      </c>
      <c r="B68" s="140">
        <v>259467.36363636365</v>
      </c>
    </row>
    <row r="69" spans="1:2">
      <c r="A69" s="138" t="s">
        <v>3317</v>
      </c>
      <c r="B69" s="140">
        <v>415747.5</v>
      </c>
    </row>
    <row r="70" spans="1:2">
      <c r="A70" s="138" t="s">
        <v>3318</v>
      </c>
      <c r="B70" s="140">
        <v>1499876.7142857143</v>
      </c>
    </row>
    <row r="71" spans="1:2">
      <c r="A71" s="138" t="s">
        <v>3319</v>
      </c>
      <c r="B71" s="140">
        <v>1031358.9090909091</v>
      </c>
    </row>
    <row r="72" spans="1:2">
      <c r="A72" s="138" t="s">
        <v>3320</v>
      </c>
      <c r="B72" s="140">
        <v>103537</v>
      </c>
    </row>
    <row r="73" spans="1:2">
      <c r="A73" s="138" t="s">
        <v>3321</v>
      </c>
      <c r="B73" s="140">
        <v>86411</v>
      </c>
    </row>
    <row r="74" spans="1:2">
      <c r="A74" s="138" t="s">
        <v>3322</v>
      </c>
      <c r="B74" s="140">
        <v>3879031</v>
      </c>
    </row>
    <row r="75" spans="1:2">
      <c r="A75" s="138" t="s">
        <v>3324</v>
      </c>
      <c r="B75" s="140">
        <v>553211</v>
      </c>
    </row>
    <row r="76" spans="1:2">
      <c r="A76" s="138" t="s">
        <v>3325</v>
      </c>
      <c r="B76" s="140">
        <v>285705.40000000002</v>
      </c>
    </row>
    <row r="77" spans="1:2">
      <c r="A77" s="138" t="s">
        <v>3326</v>
      </c>
      <c r="B77" s="140">
        <v>156370.75</v>
      </c>
    </row>
    <row r="78" spans="1:2">
      <c r="A78" s="138" t="s">
        <v>3327</v>
      </c>
      <c r="B78" s="140">
        <v>263179.58333333331</v>
      </c>
    </row>
    <row r="79" spans="1:2">
      <c r="A79" s="138" t="s">
        <v>3328</v>
      </c>
      <c r="B79" s="140">
        <v>885481</v>
      </c>
    </row>
    <row r="80" spans="1:2">
      <c r="A80" s="138" t="s">
        <v>3329</v>
      </c>
      <c r="B80" s="140">
        <v>575899.5</v>
      </c>
    </row>
    <row r="81" spans="1:2">
      <c r="A81" s="138" t="s">
        <v>3330</v>
      </c>
      <c r="B81" s="140">
        <v>535955</v>
      </c>
    </row>
    <row r="82" spans="1:2">
      <c r="A82" s="138" t="s">
        <v>3331</v>
      </c>
      <c r="B82" s="140">
        <v>748504.33333333337</v>
      </c>
    </row>
    <row r="83" spans="1:2">
      <c r="A83" s="138" t="s">
        <v>3332</v>
      </c>
      <c r="B83" s="140">
        <v>665944.66666666663</v>
      </c>
    </row>
    <row r="84" spans="1:2">
      <c r="A84" s="138" t="s">
        <v>3333</v>
      </c>
      <c r="B84" s="140">
        <v>942960</v>
      </c>
    </row>
    <row r="85" spans="1:2">
      <c r="A85" s="138" t="s">
        <v>3334</v>
      </c>
      <c r="B85" s="140">
        <v>5906957</v>
      </c>
    </row>
    <row r="86" spans="1:2">
      <c r="A86" s="138" t="s">
        <v>3335</v>
      </c>
      <c r="B86" s="140">
        <v>1359153.2727272727</v>
      </c>
    </row>
    <row r="87" spans="1:2">
      <c r="A87" s="138" t="s">
        <v>3336</v>
      </c>
      <c r="B87" s="140">
        <v>235909.2</v>
      </c>
    </row>
    <row r="88" spans="1:2">
      <c r="A88" s="138" t="s">
        <v>3340</v>
      </c>
      <c r="B88" s="140">
        <v>540996</v>
      </c>
    </row>
    <row r="89" spans="1:2">
      <c r="A89" s="138" t="s">
        <v>3341</v>
      </c>
      <c r="B89" s="140">
        <v>337683.26666666666</v>
      </c>
    </row>
    <row r="90" spans="1:2">
      <c r="A90" s="138" t="s">
        <v>3342</v>
      </c>
      <c r="B90" s="140">
        <v>642478</v>
      </c>
    </row>
    <row r="91" spans="1:2">
      <c r="A91" s="138" t="s">
        <v>3343</v>
      </c>
      <c r="B91" s="140">
        <v>189642.19230769231</v>
      </c>
    </row>
    <row r="92" spans="1:2">
      <c r="A92" s="138" t="s">
        <v>3344</v>
      </c>
      <c r="B92" s="140">
        <v>300018.8125</v>
      </c>
    </row>
    <row r="93" spans="1:2">
      <c r="A93" s="138" t="s">
        <v>3345</v>
      </c>
      <c r="B93" s="140">
        <v>193726.5</v>
      </c>
    </row>
    <row r="94" spans="1:2">
      <c r="A94" s="138" t="s">
        <v>3346</v>
      </c>
      <c r="B94" s="140">
        <v>396664.42857142858</v>
      </c>
    </row>
    <row r="95" spans="1:2">
      <c r="A95" s="138" t="s">
        <v>3347</v>
      </c>
      <c r="B95" s="140">
        <v>700647.1</v>
      </c>
    </row>
    <row r="96" spans="1:2">
      <c r="A96" s="138" t="s">
        <v>3348</v>
      </c>
      <c r="B96" s="140">
        <v>824841.21052631584</v>
      </c>
    </row>
    <row r="97" spans="1:2">
      <c r="A97" s="138" t="s">
        <v>3402</v>
      </c>
      <c r="B97" s="140">
        <v>514505</v>
      </c>
    </row>
    <row r="98" spans="1:2">
      <c r="A98" s="138" t="s">
        <v>3403</v>
      </c>
      <c r="B98" s="140">
        <v>643344</v>
      </c>
    </row>
    <row r="99" spans="1:2">
      <c r="A99" s="138" t="s">
        <v>3404</v>
      </c>
      <c r="B99" s="140">
        <v>788865</v>
      </c>
    </row>
    <row r="100" spans="1:2">
      <c r="A100" s="138" t="s">
        <v>3405</v>
      </c>
      <c r="B100" s="140">
        <v>51560</v>
      </c>
    </row>
    <row r="101" spans="1:2">
      <c r="A101" s="138" t="s">
        <v>3233</v>
      </c>
      <c r="B101" s="139">
        <v>709925.07127882598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955"/>
  <sheetViews>
    <sheetView workbookViewId="0"/>
  </sheetViews>
  <sheetFormatPr defaultRowHeight="15"/>
  <cols>
    <col min="1" max="1" width="14.28515625" bestFit="1" customWidth="1"/>
    <col min="2" max="2" width="22.42578125" bestFit="1" customWidth="1"/>
    <col min="3" max="3" width="45.7109375" bestFit="1" customWidth="1"/>
    <col min="4" max="4" width="8.42578125" bestFit="1" customWidth="1"/>
    <col min="5" max="5" width="8" bestFit="1" customWidth="1"/>
    <col min="6" max="6" width="11.5703125" bestFit="1" customWidth="1"/>
    <col min="7" max="7" width="13.5703125" bestFit="1" customWidth="1"/>
    <col min="8" max="8" width="14.140625" bestFit="1" customWidth="1"/>
    <col min="9" max="9" width="12.7109375" bestFit="1" customWidth="1"/>
    <col min="10" max="10" width="17.5703125" bestFit="1" customWidth="1"/>
    <col min="11" max="11" width="8" bestFit="1" customWidth="1"/>
    <col min="12" max="12" width="5.5703125" bestFit="1" customWidth="1"/>
  </cols>
  <sheetData>
    <row r="1" spans="1:12" ht="30">
      <c r="A1">
        <v>1</v>
      </c>
      <c r="B1" s="141" t="s">
        <v>3351</v>
      </c>
      <c r="C1" s="141" t="s">
        <v>3352</v>
      </c>
      <c r="D1" s="141" t="s">
        <v>3353</v>
      </c>
      <c r="E1" s="141" t="s">
        <v>3354</v>
      </c>
      <c r="F1" s="142" t="s">
        <v>3355</v>
      </c>
      <c r="G1" s="142" t="s">
        <v>3356</v>
      </c>
      <c r="H1" s="142" t="s">
        <v>3357</v>
      </c>
      <c r="I1" s="142" t="s">
        <v>3358</v>
      </c>
      <c r="J1" s="142" t="s">
        <v>3359</v>
      </c>
    </row>
    <row r="2" spans="1:12">
      <c r="A2" t="s">
        <v>3252</v>
      </c>
      <c r="B2" s="143" t="s">
        <v>527</v>
      </c>
      <c r="C2" s="143" t="s">
        <v>528</v>
      </c>
      <c r="D2" s="144">
        <v>1248</v>
      </c>
      <c r="E2" s="143">
        <v>404</v>
      </c>
      <c r="F2" s="144">
        <v>155043</v>
      </c>
      <c r="G2" s="144">
        <f>D2*F2</f>
        <v>193493664</v>
      </c>
      <c r="H2" s="144">
        <f>E2*F2</f>
        <v>62637372</v>
      </c>
      <c r="I2" s="145">
        <f>E2-D2</f>
        <v>-844</v>
      </c>
      <c r="J2" s="145">
        <f>H2-G2</f>
        <v>-130856292</v>
      </c>
      <c r="K2" s="143">
        <v>1248</v>
      </c>
      <c r="L2" s="140">
        <f>K2-D2</f>
        <v>0</v>
      </c>
    </row>
    <row r="3" spans="1:12">
      <c r="A3" t="s">
        <v>3243</v>
      </c>
      <c r="B3" s="143" t="s">
        <v>134</v>
      </c>
      <c r="C3" s="143" t="s">
        <v>135</v>
      </c>
      <c r="D3" s="144">
        <v>2521</v>
      </c>
      <c r="E3" s="143">
        <v>1788</v>
      </c>
      <c r="F3" s="144">
        <v>293145</v>
      </c>
      <c r="G3" s="144">
        <f>D3*F3</f>
        <v>739018545</v>
      </c>
      <c r="H3" s="144">
        <f>E3*F3</f>
        <v>524143260</v>
      </c>
      <c r="I3" s="145">
        <f t="shared" ref="I3:I66" si="0">E3-D3</f>
        <v>-733</v>
      </c>
      <c r="J3" s="145">
        <f t="shared" ref="J3:J66" si="1">H3-G3</f>
        <v>-214875285</v>
      </c>
      <c r="K3" s="143">
        <v>2521</v>
      </c>
      <c r="L3" s="140">
        <f>K3-D3</f>
        <v>0</v>
      </c>
    </row>
    <row r="4" spans="1:12">
      <c r="A4" t="s">
        <v>3253</v>
      </c>
      <c r="B4" s="143" t="s">
        <v>565</v>
      </c>
      <c r="C4" s="143" t="s">
        <v>566</v>
      </c>
      <c r="D4" s="144">
        <v>1413</v>
      </c>
      <c r="E4" s="143">
        <v>695</v>
      </c>
      <c r="F4" s="144">
        <v>283120</v>
      </c>
      <c r="G4" s="144">
        <f>D4*F4</f>
        <v>400048560</v>
      </c>
      <c r="H4" s="144">
        <f>E4*F4</f>
        <v>196768400</v>
      </c>
      <c r="I4" s="145">
        <f t="shared" si="0"/>
        <v>-718</v>
      </c>
      <c r="J4" s="145">
        <f t="shared" si="1"/>
        <v>-203280160</v>
      </c>
      <c r="K4" s="143">
        <v>1413</v>
      </c>
      <c r="L4" s="140">
        <f>K4-D4</f>
        <v>0</v>
      </c>
    </row>
    <row r="5" spans="1:12">
      <c r="A5" t="s">
        <v>3252</v>
      </c>
      <c r="B5" s="143" t="s">
        <v>539</v>
      </c>
      <c r="C5" s="143" t="s">
        <v>540</v>
      </c>
      <c r="D5" s="144">
        <v>1305</v>
      </c>
      <c r="E5" s="143">
        <v>724</v>
      </c>
      <c r="F5" s="144">
        <v>149538</v>
      </c>
      <c r="G5" s="144">
        <f>D5*F5</f>
        <v>195147090</v>
      </c>
      <c r="H5" s="144">
        <f>E5*F5</f>
        <v>108265512</v>
      </c>
      <c r="I5" s="145">
        <f t="shared" si="0"/>
        <v>-581</v>
      </c>
      <c r="J5" s="145">
        <f t="shared" si="1"/>
        <v>-86881578</v>
      </c>
      <c r="K5" s="143">
        <v>1305</v>
      </c>
      <c r="L5" s="140">
        <f>K5-D5</f>
        <v>0</v>
      </c>
    </row>
    <row r="6" spans="1:12">
      <c r="A6" t="s">
        <v>3295</v>
      </c>
      <c r="B6" s="143" t="s">
        <v>2107</v>
      </c>
      <c r="C6" s="143" t="s">
        <v>2108</v>
      </c>
      <c r="D6" s="144">
        <v>997</v>
      </c>
      <c r="E6" s="143">
        <v>509</v>
      </c>
      <c r="F6" s="144">
        <v>304183</v>
      </c>
      <c r="G6" s="144">
        <f>D6*F6</f>
        <v>303270451</v>
      </c>
      <c r="H6" s="144">
        <f>E6*F6</f>
        <v>154829147</v>
      </c>
      <c r="I6" s="145">
        <f t="shared" si="0"/>
        <v>-488</v>
      </c>
      <c r="J6" s="145">
        <f t="shared" si="1"/>
        <v>-148441304</v>
      </c>
      <c r="K6" s="143">
        <v>997</v>
      </c>
      <c r="L6" s="140">
        <f>K6-D6</f>
        <v>0</v>
      </c>
    </row>
    <row r="7" spans="1:12">
      <c r="A7" t="s">
        <v>3324</v>
      </c>
      <c r="B7" s="143" t="s">
        <v>2543</v>
      </c>
      <c r="C7" s="143" t="s">
        <v>2544</v>
      </c>
      <c r="D7" s="144">
        <v>616</v>
      </c>
      <c r="E7" s="143">
        <v>224</v>
      </c>
      <c r="F7" s="144">
        <v>546606</v>
      </c>
      <c r="G7" s="144">
        <f>D7*F7</f>
        <v>336709296</v>
      </c>
      <c r="H7" s="144">
        <f>E7*F7</f>
        <v>122439744</v>
      </c>
      <c r="I7" s="145">
        <f t="shared" si="0"/>
        <v>-392</v>
      </c>
      <c r="J7" s="145">
        <f t="shared" si="1"/>
        <v>-214269552</v>
      </c>
      <c r="K7" s="143">
        <v>616</v>
      </c>
      <c r="L7" s="140">
        <f>K7-D7</f>
        <v>0</v>
      </c>
    </row>
    <row r="8" spans="1:12">
      <c r="A8" t="s">
        <v>3348</v>
      </c>
      <c r="B8" s="143" t="s">
        <v>3144</v>
      </c>
      <c r="C8" s="143" t="s">
        <v>3145</v>
      </c>
      <c r="D8" s="144">
        <v>368</v>
      </c>
      <c r="E8" s="143">
        <v>2</v>
      </c>
      <c r="F8" s="144">
        <v>1597332</v>
      </c>
      <c r="G8" s="144">
        <f>D8*F8</f>
        <v>587818176</v>
      </c>
      <c r="H8" s="144">
        <f>E8*F8</f>
        <v>3194664</v>
      </c>
      <c r="I8" s="145">
        <f t="shared" si="0"/>
        <v>-366</v>
      </c>
      <c r="J8" s="145">
        <f t="shared" si="1"/>
        <v>-584623512</v>
      </c>
      <c r="K8" s="143">
        <v>368</v>
      </c>
      <c r="L8" s="140">
        <f>K8-D8</f>
        <v>0</v>
      </c>
    </row>
    <row r="9" spans="1:12">
      <c r="A9" t="s">
        <v>3295</v>
      </c>
      <c r="B9" s="143" t="s">
        <v>2109</v>
      </c>
      <c r="C9" s="143" t="s">
        <v>2110</v>
      </c>
      <c r="D9" s="144">
        <v>704</v>
      </c>
      <c r="E9" s="143">
        <v>339</v>
      </c>
      <c r="F9" s="144">
        <v>341060</v>
      </c>
      <c r="G9" s="144">
        <f>D9*F9</f>
        <v>240106240</v>
      </c>
      <c r="H9" s="144">
        <f>E9*F9</f>
        <v>115619340</v>
      </c>
      <c r="I9" s="145">
        <f t="shared" si="0"/>
        <v>-365</v>
      </c>
      <c r="J9" s="145">
        <f t="shared" si="1"/>
        <v>-124486900</v>
      </c>
      <c r="K9" s="143">
        <v>704</v>
      </c>
      <c r="L9" s="140">
        <f>K9-D9</f>
        <v>0</v>
      </c>
    </row>
    <row r="10" spans="1:12">
      <c r="A10" t="s">
        <v>3321</v>
      </c>
      <c r="B10" s="143" t="s">
        <v>2513</v>
      </c>
      <c r="C10" s="143" t="s">
        <v>2514</v>
      </c>
      <c r="D10" s="144">
        <v>458</v>
      </c>
      <c r="E10" s="143">
        <v>98</v>
      </c>
      <c r="F10" s="144">
        <v>86411</v>
      </c>
      <c r="G10" s="144">
        <f>D10*F10</f>
        <v>39576238</v>
      </c>
      <c r="H10" s="144">
        <f>E10*F10</f>
        <v>8468278</v>
      </c>
      <c r="I10" s="145">
        <f t="shared" si="0"/>
        <v>-360</v>
      </c>
      <c r="J10" s="145">
        <f t="shared" si="1"/>
        <v>-31107960</v>
      </c>
      <c r="K10" s="143">
        <v>458</v>
      </c>
      <c r="L10" s="140">
        <f>K10-D10</f>
        <v>0</v>
      </c>
    </row>
    <row r="11" spans="1:12">
      <c r="A11" t="s">
        <v>3243</v>
      </c>
      <c r="B11" s="143" t="s">
        <v>112</v>
      </c>
      <c r="C11" s="143" t="s">
        <v>113</v>
      </c>
      <c r="D11" s="144">
        <v>672</v>
      </c>
      <c r="E11" s="143">
        <v>349</v>
      </c>
      <c r="F11" s="144">
        <v>219090</v>
      </c>
      <c r="G11" s="144">
        <f>D11*F11</f>
        <v>147228480</v>
      </c>
      <c r="H11" s="144">
        <f>E11*F11</f>
        <v>76462410</v>
      </c>
      <c r="I11" s="145">
        <f t="shared" si="0"/>
        <v>-323</v>
      </c>
      <c r="J11" s="145">
        <f t="shared" si="1"/>
        <v>-70766070</v>
      </c>
      <c r="K11" s="143">
        <v>672</v>
      </c>
      <c r="L11" s="140">
        <f>K11-D11</f>
        <v>0</v>
      </c>
    </row>
    <row r="12" spans="1:12">
      <c r="A12" t="s">
        <v>3324</v>
      </c>
      <c r="B12" s="143" t="s">
        <v>2547</v>
      </c>
      <c r="C12" s="143" t="s">
        <v>2548</v>
      </c>
      <c r="D12" s="144">
        <v>298</v>
      </c>
      <c r="E12" s="143">
        <v>112</v>
      </c>
      <c r="F12" s="144">
        <v>546606</v>
      </c>
      <c r="G12" s="144">
        <f>D12*F12</f>
        <v>162888588</v>
      </c>
      <c r="H12" s="144">
        <f>E12*F12</f>
        <v>61219872</v>
      </c>
      <c r="I12" s="145">
        <f t="shared" si="0"/>
        <v>-186</v>
      </c>
      <c r="J12" s="145">
        <f t="shared" si="1"/>
        <v>-101668716</v>
      </c>
      <c r="K12" s="143">
        <v>298</v>
      </c>
      <c r="L12" s="140">
        <f>K12-D12</f>
        <v>0</v>
      </c>
    </row>
    <row r="13" spans="1:12">
      <c r="A13" t="s">
        <v>3316</v>
      </c>
      <c r="B13" s="143" t="s">
        <v>2453</v>
      </c>
      <c r="C13" s="143" t="s">
        <v>2454</v>
      </c>
      <c r="D13" s="144">
        <v>282</v>
      </c>
      <c r="E13" s="143">
        <v>105</v>
      </c>
      <c r="F13" s="144">
        <v>293169</v>
      </c>
      <c r="G13" s="144">
        <f>D13*F13</f>
        <v>82673658</v>
      </c>
      <c r="H13" s="144">
        <f>E13*F13</f>
        <v>30782745</v>
      </c>
      <c r="I13" s="145">
        <f t="shared" si="0"/>
        <v>-177</v>
      </c>
      <c r="J13" s="145">
        <f t="shared" si="1"/>
        <v>-51890913</v>
      </c>
      <c r="K13" s="143">
        <v>282</v>
      </c>
      <c r="L13" s="140">
        <f>K13-D13</f>
        <v>0</v>
      </c>
    </row>
    <row r="14" spans="1:12">
      <c r="A14" t="s">
        <v>3340</v>
      </c>
      <c r="B14" s="143" t="s">
        <v>2780</v>
      </c>
      <c r="C14" s="143" t="s">
        <v>2781</v>
      </c>
      <c r="D14" s="144">
        <v>527</v>
      </c>
      <c r="E14" s="143">
        <v>355</v>
      </c>
      <c r="F14" s="144">
        <v>564316</v>
      </c>
      <c r="G14" s="144">
        <f>D14*F14</f>
        <v>297394532</v>
      </c>
      <c r="H14" s="144">
        <f>E14*F14</f>
        <v>200332180</v>
      </c>
      <c r="I14" s="145">
        <f t="shared" si="0"/>
        <v>-172</v>
      </c>
      <c r="J14" s="145">
        <f t="shared" si="1"/>
        <v>-97062352</v>
      </c>
      <c r="K14" s="143">
        <v>527</v>
      </c>
      <c r="L14" s="140">
        <f>K14-D14</f>
        <v>0</v>
      </c>
    </row>
    <row r="15" spans="1:12">
      <c r="A15" t="s">
        <v>3287</v>
      </c>
      <c r="B15" s="143" t="s">
        <v>1699</v>
      </c>
      <c r="C15" s="143" t="s">
        <v>1700</v>
      </c>
      <c r="D15" s="144">
        <v>191</v>
      </c>
      <c r="E15" s="143">
        <v>36</v>
      </c>
      <c r="F15" s="144">
        <v>557976</v>
      </c>
      <c r="G15" s="144">
        <f>D15*F15</f>
        <v>106573416</v>
      </c>
      <c r="H15" s="144">
        <f>E15*F15</f>
        <v>20087136</v>
      </c>
      <c r="I15" s="145">
        <f t="shared" si="0"/>
        <v>-155</v>
      </c>
      <c r="J15" s="145">
        <f t="shared" si="1"/>
        <v>-86486280</v>
      </c>
      <c r="K15" s="143">
        <v>191</v>
      </c>
      <c r="L15" s="140">
        <f>K15-D15</f>
        <v>0</v>
      </c>
    </row>
    <row r="16" spans="1:12">
      <c r="A16" t="s">
        <v>3243</v>
      </c>
      <c r="B16" s="143" t="s">
        <v>116</v>
      </c>
      <c r="C16" s="143" t="s">
        <v>117</v>
      </c>
      <c r="D16" s="144">
        <v>472</v>
      </c>
      <c r="E16" s="143">
        <v>332</v>
      </c>
      <c r="F16" s="144">
        <v>220142</v>
      </c>
      <c r="G16" s="144">
        <f>D16*F16</f>
        <v>103907024</v>
      </c>
      <c r="H16" s="144">
        <f>E16*F16</f>
        <v>73087144</v>
      </c>
      <c r="I16" s="145">
        <f t="shared" si="0"/>
        <v>-140</v>
      </c>
      <c r="J16" s="145">
        <f t="shared" si="1"/>
        <v>-30819880</v>
      </c>
      <c r="K16" s="143">
        <v>472</v>
      </c>
      <c r="L16" s="140">
        <f>K16-D16</f>
        <v>0</v>
      </c>
    </row>
    <row r="17" spans="1:12">
      <c r="A17" t="s">
        <v>3248</v>
      </c>
      <c r="B17" s="143" t="s">
        <v>336</v>
      </c>
      <c r="C17" s="143" t="s">
        <v>337</v>
      </c>
      <c r="D17" s="144">
        <v>142</v>
      </c>
      <c r="E17" s="143">
        <v>5</v>
      </c>
      <c r="F17" s="144">
        <v>1218192</v>
      </c>
      <c r="G17" s="144">
        <f>D17*F17</f>
        <v>172983264</v>
      </c>
      <c r="H17" s="144">
        <f>E17*F17</f>
        <v>6090960</v>
      </c>
      <c r="I17" s="145">
        <f t="shared" si="0"/>
        <v>-137</v>
      </c>
      <c r="J17" s="145">
        <f t="shared" si="1"/>
        <v>-166892304</v>
      </c>
      <c r="K17" s="143">
        <v>142</v>
      </c>
      <c r="L17" s="140">
        <f>K17-D17</f>
        <v>0</v>
      </c>
    </row>
    <row r="18" spans="1:12">
      <c r="A18" t="s">
        <v>3264</v>
      </c>
      <c r="B18" s="143" t="s">
        <v>1116</v>
      </c>
      <c r="C18" s="143" t="s">
        <v>1117</v>
      </c>
      <c r="D18" s="144">
        <v>145</v>
      </c>
      <c r="E18" s="143">
        <v>8</v>
      </c>
      <c r="F18" s="144">
        <v>278223</v>
      </c>
      <c r="G18" s="144">
        <f>D18*F18</f>
        <v>40342335</v>
      </c>
      <c r="H18" s="144">
        <f>E18*F18</f>
        <v>2225784</v>
      </c>
      <c r="I18" s="145">
        <f t="shared" si="0"/>
        <v>-137</v>
      </c>
      <c r="J18" s="145">
        <f t="shared" si="1"/>
        <v>-38116551</v>
      </c>
      <c r="K18" s="143">
        <v>145</v>
      </c>
      <c r="L18" s="140">
        <f>K18-D18</f>
        <v>0</v>
      </c>
    </row>
    <row r="19" spans="1:12">
      <c r="A19" t="s">
        <v>3291</v>
      </c>
      <c r="B19" s="143" t="s">
        <v>1975</v>
      </c>
      <c r="C19" s="143" t="s">
        <v>3360</v>
      </c>
      <c r="D19" s="144">
        <v>150</v>
      </c>
      <c r="E19" s="143">
        <v>23</v>
      </c>
      <c r="F19" s="144">
        <v>2008703</v>
      </c>
      <c r="G19" s="144">
        <f>D19*F19</f>
        <v>301305450</v>
      </c>
      <c r="H19" s="144">
        <f>E19*F19</f>
        <v>46200169</v>
      </c>
      <c r="I19" s="145">
        <f t="shared" si="0"/>
        <v>-127</v>
      </c>
      <c r="J19" s="145">
        <f t="shared" si="1"/>
        <v>-255105281</v>
      </c>
      <c r="K19" s="143">
        <v>150</v>
      </c>
      <c r="L19" s="140">
        <f>K19-D19</f>
        <v>0</v>
      </c>
    </row>
    <row r="20" spans="1:12">
      <c r="A20" t="s">
        <v>3348</v>
      </c>
      <c r="B20" s="143" t="s">
        <v>3140</v>
      </c>
      <c r="C20" s="143" t="s">
        <v>3141</v>
      </c>
      <c r="D20" s="144">
        <v>125</v>
      </c>
      <c r="E20" s="143">
        <v>5</v>
      </c>
      <c r="F20" s="144">
        <v>538754</v>
      </c>
      <c r="G20" s="144">
        <f>D20*F20</f>
        <v>67344250</v>
      </c>
      <c r="H20" s="144">
        <f>E20*F20</f>
        <v>2693770</v>
      </c>
      <c r="I20" s="145">
        <f t="shared" si="0"/>
        <v>-120</v>
      </c>
      <c r="J20" s="145">
        <f t="shared" si="1"/>
        <v>-64650480</v>
      </c>
      <c r="K20" s="143">
        <v>125</v>
      </c>
      <c r="L20" s="140">
        <f>K20-D20</f>
        <v>0</v>
      </c>
    </row>
    <row r="21" spans="1:12">
      <c r="A21" t="s">
        <v>3336</v>
      </c>
      <c r="B21" s="143" t="s">
        <v>2751</v>
      </c>
      <c r="C21" s="143" t="s">
        <v>2752</v>
      </c>
      <c r="D21" s="144">
        <v>340</v>
      </c>
      <c r="E21" s="143">
        <v>226</v>
      </c>
      <c r="F21" s="144">
        <v>243980</v>
      </c>
      <c r="G21" s="144">
        <f>D21*F21</f>
        <v>82953200</v>
      </c>
      <c r="H21" s="144">
        <f>E21*F21</f>
        <v>55139480</v>
      </c>
      <c r="I21" s="145">
        <f t="shared" si="0"/>
        <v>-114</v>
      </c>
      <c r="J21" s="145">
        <f t="shared" si="1"/>
        <v>-27813720</v>
      </c>
      <c r="K21" s="143">
        <v>340</v>
      </c>
      <c r="L21" s="140">
        <f>K21-D21</f>
        <v>0</v>
      </c>
    </row>
    <row r="22" spans="1:12">
      <c r="A22" t="s">
        <v>3243</v>
      </c>
      <c r="B22" s="143" t="s">
        <v>126</v>
      </c>
      <c r="C22" s="143" t="s">
        <v>127</v>
      </c>
      <c r="D22" s="144">
        <v>2049</v>
      </c>
      <c r="E22" s="143">
        <v>1946</v>
      </c>
      <c r="F22" s="144">
        <v>291085</v>
      </c>
      <c r="G22" s="144">
        <f>D22*F22</f>
        <v>596433165</v>
      </c>
      <c r="H22" s="144">
        <f>E22*F22</f>
        <v>566451410</v>
      </c>
      <c r="I22" s="145">
        <f t="shared" si="0"/>
        <v>-103</v>
      </c>
      <c r="J22" s="145">
        <f t="shared" si="1"/>
        <v>-29981755</v>
      </c>
      <c r="K22" s="143">
        <v>2049</v>
      </c>
      <c r="L22" s="140">
        <f>K22-D22</f>
        <v>0</v>
      </c>
    </row>
    <row r="23" spans="1:12">
      <c r="A23" t="s">
        <v>3243</v>
      </c>
      <c r="B23" s="143" t="s">
        <v>122</v>
      </c>
      <c r="C23" s="143" t="s">
        <v>123</v>
      </c>
      <c r="D23" s="144">
        <v>320</v>
      </c>
      <c r="E23" s="143">
        <v>222</v>
      </c>
      <c r="F23" s="144">
        <v>215468</v>
      </c>
      <c r="G23" s="144">
        <f>D23*F23</f>
        <v>68949760</v>
      </c>
      <c r="H23" s="144">
        <f>E23*F23</f>
        <v>47833896</v>
      </c>
      <c r="I23" s="145">
        <f t="shared" si="0"/>
        <v>-98</v>
      </c>
      <c r="J23" s="145">
        <f t="shared" si="1"/>
        <v>-21115864</v>
      </c>
      <c r="K23" s="143">
        <v>320</v>
      </c>
      <c r="L23" s="140">
        <f>K23-D23</f>
        <v>0</v>
      </c>
    </row>
    <row r="24" spans="1:12">
      <c r="A24" t="s">
        <v>3287</v>
      </c>
      <c r="B24" s="143" t="s">
        <v>1721</v>
      </c>
      <c r="C24" s="143" t="s">
        <v>1722</v>
      </c>
      <c r="D24" s="144">
        <v>200</v>
      </c>
      <c r="E24" s="143">
        <v>112</v>
      </c>
      <c r="F24" s="144">
        <v>435495</v>
      </c>
      <c r="G24" s="144">
        <f>D24*F24</f>
        <v>87099000</v>
      </c>
      <c r="H24" s="144">
        <f>E24*F24</f>
        <v>48775440</v>
      </c>
      <c r="I24" s="145">
        <f t="shared" si="0"/>
        <v>-88</v>
      </c>
      <c r="J24" s="145">
        <f t="shared" si="1"/>
        <v>-38323560</v>
      </c>
      <c r="K24" s="143">
        <v>200</v>
      </c>
      <c r="L24" s="140">
        <f>K24-D24</f>
        <v>0</v>
      </c>
    </row>
    <row r="25" spans="1:12">
      <c r="A25" t="s">
        <v>3271</v>
      </c>
      <c r="B25" s="146" t="s">
        <v>1344</v>
      </c>
      <c r="C25" s="143" t="s">
        <v>1345</v>
      </c>
      <c r="D25" s="144">
        <v>84</v>
      </c>
      <c r="E25" s="143">
        <v>0</v>
      </c>
      <c r="F25" s="144">
        <v>179992</v>
      </c>
      <c r="G25" s="144">
        <f>D25*F25</f>
        <v>15119328</v>
      </c>
      <c r="H25" s="144">
        <f>E25*F25</f>
        <v>0</v>
      </c>
      <c r="I25" s="145">
        <f t="shared" si="0"/>
        <v>-84</v>
      </c>
      <c r="J25" s="145">
        <f t="shared" si="1"/>
        <v>-15119328</v>
      </c>
      <c r="K25" s="143">
        <v>84</v>
      </c>
      <c r="L25" s="140">
        <f>K25-D25</f>
        <v>0</v>
      </c>
    </row>
    <row r="26" spans="1:12">
      <c r="A26" t="s">
        <v>3249</v>
      </c>
      <c r="B26" s="143" t="s">
        <v>408</v>
      </c>
      <c r="C26" s="143" t="s">
        <v>409</v>
      </c>
      <c r="D26" s="144">
        <v>81</v>
      </c>
      <c r="E26" s="143">
        <v>4</v>
      </c>
      <c r="F26" s="144">
        <v>2022300</v>
      </c>
      <c r="G26" s="144">
        <f>D26*F26</f>
        <v>163806300</v>
      </c>
      <c r="H26" s="144">
        <f>E26*F26</f>
        <v>8089200</v>
      </c>
      <c r="I26" s="145">
        <f t="shared" si="0"/>
        <v>-77</v>
      </c>
      <c r="J26" s="145">
        <f t="shared" si="1"/>
        <v>-155717100</v>
      </c>
      <c r="K26" s="143">
        <v>81</v>
      </c>
      <c r="L26" s="140">
        <f>K26-D26</f>
        <v>0</v>
      </c>
    </row>
    <row r="27" spans="1:12">
      <c r="A27" t="s">
        <v>3245</v>
      </c>
      <c r="B27" s="143" t="s">
        <v>276</v>
      </c>
      <c r="C27" s="143" t="s">
        <v>277</v>
      </c>
      <c r="D27" s="144">
        <v>261</v>
      </c>
      <c r="E27" s="143">
        <v>185</v>
      </c>
      <c r="F27" s="144">
        <v>261977</v>
      </c>
      <c r="G27" s="144">
        <f>D27*F27</f>
        <v>68375997</v>
      </c>
      <c r="H27" s="144">
        <f>E27*F27</f>
        <v>48465745</v>
      </c>
      <c r="I27" s="145">
        <f t="shared" si="0"/>
        <v>-76</v>
      </c>
      <c r="J27" s="145">
        <f t="shared" si="1"/>
        <v>-19910252</v>
      </c>
      <c r="K27" s="143">
        <v>261</v>
      </c>
      <c r="L27" s="140">
        <f>K27-D27</f>
        <v>0</v>
      </c>
    </row>
    <row r="28" spans="1:12">
      <c r="A28" t="s">
        <v>3243</v>
      </c>
      <c r="B28" s="143" t="s">
        <v>114</v>
      </c>
      <c r="C28" s="143" t="s">
        <v>115</v>
      </c>
      <c r="D28" s="144">
        <v>123</v>
      </c>
      <c r="E28" s="143">
        <v>48</v>
      </c>
      <c r="F28" s="144">
        <v>289980</v>
      </c>
      <c r="G28" s="144">
        <f>D28*F28</f>
        <v>35667540</v>
      </c>
      <c r="H28" s="144">
        <f>E28*F28</f>
        <v>13919040</v>
      </c>
      <c r="I28" s="145">
        <f t="shared" si="0"/>
        <v>-75</v>
      </c>
      <c r="J28" s="145">
        <f t="shared" si="1"/>
        <v>-21748500</v>
      </c>
      <c r="K28" s="143">
        <v>123</v>
      </c>
      <c r="L28" s="140">
        <f>K28-D28</f>
        <v>0</v>
      </c>
    </row>
    <row r="29" spans="1:12">
      <c r="A29" t="s">
        <v>3343</v>
      </c>
      <c r="B29" s="143" t="s">
        <v>2836</v>
      </c>
      <c r="C29" s="143" t="s">
        <v>2837</v>
      </c>
      <c r="D29" s="144">
        <v>1172</v>
      </c>
      <c r="E29" s="143">
        <v>1100</v>
      </c>
      <c r="F29" s="144">
        <v>192720</v>
      </c>
      <c r="G29" s="144">
        <f>D29*F29</f>
        <v>225867840</v>
      </c>
      <c r="H29" s="144">
        <f>E29*F29</f>
        <v>211992000</v>
      </c>
      <c r="I29" s="145">
        <f t="shared" si="0"/>
        <v>-72</v>
      </c>
      <c r="J29" s="145">
        <f t="shared" si="1"/>
        <v>-13875840</v>
      </c>
      <c r="K29" s="143">
        <v>1172</v>
      </c>
      <c r="L29" s="140">
        <f>K29-D29</f>
        <v>0</v>
      </c>
    </row>
    <row r="30" spans="1:12">
      <c r="A30" t="s">
        <v>3304</v>
      </c>
      <c r="B30" s="143" t="s">
        <v>2258</v>
      </c>
      <c r="C30" s="143" t="s">
        <v>2259</v>
      </c>
      <c r="D30" s="144">
        <v>167</v>
      </c>
      <c r="E30" s="143">
        <v>96</v>
      </c>
      <c r="F30" s="144">
        <v>345411</v>
      </c>
      <c r="G30" s="144">
        <f>D30*F30</f>
        <v>57683637</v>
      </c>
      <c r="H30" s="144">
        <f>E30*F30</f>
        <v>33159456</v>
      </c>
      <c r="I30" s="145">
        <f t="shared" si="0"/>
        <v>-71</v>
      </c>
      <c r="J30" s="145">
        <f t="shared" si="1"/>
        <v>-24524181</v>
      </c>
      <c r="K30" s="143">
        <v>167</v>
      </c>
      <c r="L30" s="140">
        <f>K30-D30</f>
        <v>0</v>
      </c>
    </row>
    <row r="31" spans="1:12">
      <c r="A31" t="s">
        <v>3253</v>
      </c>
      <c r="B31" s="143" t="s">
        <v>571</v>
      </c>
      <c r="C31" s="143" t="s">
        <v>572</v>
      </c>
      <c r="D31" s="144">
        <v>64</v>
      </c>
      <c r="E31" s="143">
        <v>1</v>
      </c>
      <c r="F31" s="144">
        <v>283120</v>
      </c>
      <c r="G31" s="144">
        <f>D31*F31</f>
        <v>18119680</v>
      </c>
      <c r="H31" s="144">
        <f>E31*F31</f>
        <v>283120</v>
      </c>
      <c r="I31" s="145">
        <f t="shared" si="0"/>
        <v>-63</v>
      </c>
      <c r="J31" s="145">
        <f t="shared" si="1"/>
        <v>-17836560</v>
      </c>
      <c r="K31" s="143">
        <v>64</v>
      </c>
      <c r="L31" s="140">
        <f>K31-D31</f>
        <v>0</v>
      </c>
    </row>
    <row r="32" spans="1:12">
      <c r="A32" t="s">
        <v>3343</v>
      </c>
      <c r="B32" s="143" t="s">
        <v>2826</v>
      </c>
      <c r="C32" s="143" t="s">
        <v>2827</v>
      </c>
      <c r="D32" s="144">
        <v>1508</v>
      </c>
      <c r="E32" s="143">
        <v>1447</v>
      </c>
      <c r="F32" s="144">
        <v>184998</v>
      </c>
      <c r="G32" s="144">
        <f>D32*F32</f>
        <v>278976984</v>
      </c>
      <c r="H32" s="144">
        <f>E32*F32</f>
        <v>267692106</v>
      </c>
      <c r="I32" s="145">
        <f t="shared" si="0"/>
        <v>-61</v>
      </c>
      <c r="J32" s="145">
        <f t="shared" si="1"/>
        <v>-11284878</v>
      </c>
      <c r="K32" s="143">
        <v>1508</v>
      </c>
      <c r="L32" s="140">
        <f>K32-D32</f>
        <v>0</v>
      </c>
    </row>
    <row r="33" spans="1:12">
      <c r="A33" t="s">
        <v>3291</v>
      </c>
      <c r="B33" s="143" t="s">
        <v>1875</v>
      </c>
      <c r="C33" s="143" t="s">
        <v>1876</v>
      </c>
      <c r="D33" s="144">
        <v>151</v>
      </c>
      <c r="E33" s="143">
        <v>92</v>
      </c>
      <c r="F33" s="144">
        <v>1901055</v>
      </c>
      <c r="G33" s="144">
        <f>D33*F33</f>
        <v>287059305</v>
      </c>
      <c r="H33" s="144">
        <f>E33*F33</f>
        <v>174897060</v>
      </c>
      <c r="I33" s="145">
        <f t="shared" si="0"/>
        <v>-59</v>
      </c>
      <c r="J33" s="145">
        <f t="shared" si="1"/>
        <v>-112162245</v>
      </c>
      <c r="K33" s="143">
        <v>151</v>
      </c>
      <c r="L33" s="140">
        <f>K33-D33</f>
        <v>0</v>
      </c>
    </row>
    <row r="34" spans="1:12">
      <c r="A34" t="s">
        <v>3328</v>
      </c>
      <c r="B34" s="143" t="s">
        <v>2615</v>
      </c>
      <c r="C34" s="143" t="s">
        <v>2616</v>
      </c>
      <c r="D34" s="144">
        <v>156</v>
      </c>
      <c r="E34" s="143">
        <v>99</v>
      </c>
      <c r="F34" s="144">
        <v>488136</v>
      </c>
      <c r="G34" s="144">
        <f>D34*F34</f>
        <v>76149216</v>
      </c>
      <c r="H34" s="144">
        <f>E34*F34</f>
        <v>48325464</v>
      </c>
      <c r="I34" s="145">
        <f t="shared" si="0"/>
        <v>-57</v>
      </c>
      <c r="J34" s="145">
        <f t="shared" si="1"/>
        <v>-27823752</v>
      </c>
      <c r="K34" s="143">
        <v>156</v>
      </c>
      <c r="L34" s="140">
        <f>K34-D34</f>
        <v>0</v>
      </c>
    </row>
    <row r="35" spans="1:12">
      <c r="A35" t="s">
        <v>3324</v>
      </c>
      <c r="B35" s="146" t="s">
        <v>2533</v>
      </c>
      <c r="C35" s="143" t="s">
        <v>2534</v>
      </c>
      <c r="D35" s="144">
        <v>56</v>
      </c>
      <c r="E35" s="143">
        <v>0</v>
      </c>
      <c r="F35" s="144">
        <v>579631</v>
      </c>
      <c r="G35" s="144">
        <f>D35*F35</f>
        <v>32459336</v>
      </c>
      <c r="H35" s="144">
        <f>E35*F35</f>
        <v>0</v>
      </c>
      <c r="I35" s="145">
        <f t="shared" si="0"/>
        <v>-56</v>
      </c>
      <c r="J35" s="145">
        <f t="shared" si="1"/>
        <v>-32459336</v>
      </c>
      <c r="K35" s="143">
        <v>56</v>
      </c>
      <c r="L35" s="140">
        <f>K35-D35</f>
        <v>0</v>
      </c>
    </row>
    <row r="36" spans="1:12">
      <c r="A36" t="s">
        <v>3295</v>
      </c>
      <c r="B36" s="143" t="s">
        <v>2129</v>
      </c>
      <c r="C36" s="143" t="s">
        <v>2130</v>
      </c>
      <c r="D36" s="144">
        <v>204</v>
      </c>
      <c r="E36" s="143">
        <v>148</v>
      </c>
      <c r="F36" s="144">
        <v>397503</v>
      </c>
      <c r="G36" s="144">
        <f>D36*F36</f>
        <v>81090612</v>
      </c>
      <c r="H36" s="144">
        <f>E36*F36</f>
        <v>58830444</v>
      </c>
      <c r="I36" s="145">
        <f t="shared" si="0"/>
        <v>-56</v>
      </c>
      <c r="J36" s="145">
        <f t="shared" si="1"/>
        <v>-22260168</v>
      </c>
      <c r="K36" s="143">
        <v>204</v>
      </c>
      <c r="L36" s="140">
        <f>K36-D36</f>
        <v>0</v>
      </c>
    </row>
    <row r="37" spans="1:12">
      <c r="A37" t="s">
        <v>3295</v>
      </c>
      <c r="B37" s="143" t="s">
        <v>2113</v>
      </c>
      <c r="C37" s="143" t="s">
        <v>2114</v>
      </c>
      <c r="D37" s="144">
        <v>107</v>
      </c>
      <c r="E37" s="143">
        <v>52</v>
      </c>
      <c r="F37" s="144">
        <v>422097</v>
      </c>
      <c r="G37" s="144">
        <f>D37*F37</f>
        <v>45164379</v>
      </c>
      <c r="H37" s="144">
        <f>E37*F37</f>
        <v>21949044</v>
      </c>
      <c r="I37" s="145">
        <f t="shared" si="0"/>
        <v>-55</v>
      </c>
      <c r="J37" s="145">
        <f t="shared" si="1"/>
        <v>-23215335</v>
      </c>
      <c r="K37" s="143">
        <v>107</v>
      </c>
      <c r="L37" s="140">
        <f>K37-D37</f>
        <v>0</v>
      </c>
    </row>
    <row r="38" spans="1:12">
      <c r="A38" t="s">
        <v>3344</v>
      </c>
      <c r="B38" s="146" t="s">
        <v>2892</v>
      </c>
      <c r="C38" s="143" t="s">
        <v>2893</v>
      </c>
      <c r="D38" s="144">
        <v>54</v>
      </c>
      <c r="E38" s="143">
        <v>0</v>
      </c>
      <c r="F38" s="144">
        <v>321363</v>
      </c>
      <c r="G38" s="144">
        <f>D38*F38</f>
        <v>17353602</v>
      </c>
      <c r="H38" s="144">
        <f>E38*F38</f>
        <v>0</v>
      </c>
      <c r="I38" s="145">
        <f t="shared" si="0"/>
        <v>-54</v>
      </c>
      <c r="J38" s="145">
        <f t="shared" si="1"/>
        <v>-17353602</v>
      </c>
      <c r="K38" s="143">
        <v>54</v>
      </c>
      <c r="L38" s="140">
        <f>K38-D38</f>
        <v>0</v>
      </c>
    </row>
    <row r="39" spans="1:12">
      <c r="A39" t="s">
        <v>3311</v>
      </c>
      <c r="B39" s="143" t="s">
        <v>2397</v>
      </c>
      <c r="C39" s="143" t="s">
        <v>2398</v>
      </c>
      <c r="D39" s="144">
        <v>96</v>
      </c>
      <c r="E39" s="143">
        <v>45</v>
      </c>
      <c r="F39" s="144">
        <v>610000</v>
      </c>
      <c r="G39" s="144">
        <f>D39*F39</f>
        <v>58560000</v>
      </c>
      <c r="H39" s="144">
        <f>E39*F39</f>
        <v>27450000</v>
      </c>
      <c r="I39" s="145">
        <f t="shared" si="0"/>
        <v>-51</v>
      </c>
      <c r="J39" s="145">
        <f t="shared" si="1"/>
        <v>-31110000</v>
      </c>
      <c r="K39" s="143">
        <v>96</v>
      </c>
      <c r="L39" s="140">
        <f>K39-D39</f>
        <v>0</v>
      </c>
    </row>
    <row r="40" spans="1:12">
      <c r="A40" t="s">
        <v>3302</v>
      </c>
      <c r="B40" s="143" t="s">
        <v>2236</v>
      </c>
      <c r="C40" s="143" t="s">
        <v>2237</v>
      </c>
      <c r="D40" s="144">
        <v>60</v>
      </c>
      <c r="E40" s="143">
        <v>10</v>
      </c>
      <c r="F40" s="144">
        <v>1883244</v>
      </c>
      <c r="G40" s="144">
        <f>D40*F40</f>
        <v>112994640</v>
      </c>
      <c r="H40" s="144">
        <f>E40*F40</f>
        <v>18832440</v>
      </c>
      <c r="I40" s="145">
        <f t="shared" si="0"/>
        <v>-50</v>
      </c>
      <c r="J40" s="145">
        <f t="shared" si="1"/>
        <v>-94162200</v>
      </c>
      <c r="K40" s="143">
        <v>60</v>
      </c>
      <c r="L40" s="140">
        <f>K40-D40</f>
        <v>0</v>
      </c>
    </row>
    <row r="41" spans="1:12">
      <c r="A41" t="s">
        <v>3343</v>
      </c>
      <c r="B41" s="146" t="s">
        <v>2874</v>
      </c>
      <c r="C41" s="143" t="s">
        <v>2875</v>
      </c>
      <c r="D41" s="144">
        <v>50</v>
      </c>
      <c r="E41" s="143">
        <v>0</v>
      </c>
      <c r="F41" s="144">
        <v>188966</v>
      </c>
      <c r="G41" s="144">
        <f>D41*F41</f>
        <v>9448300</v>
      </c>
      <c r="H41" s="144">
        <f>E41*F41</f>
        <v>0</v>
      </c>
      <c r="I41" s="145">
        <f t="shared" si="0"/>
        <v>-50</v>
      </c>
      <c r="J41" s="145">
        <f t="shared" si="1"/>
        <v>-9448300</v>
      </c>
      <c r="K41" s="143">
        <v>50</v>
      </c>
      <c r="L41" s="140">
        <f>K41-D41</f>
        <v>0</v>
      </c>
    </row>
    <row r="42" spans="1:12">
      <c r="A42" t="s">
        <v>3286</v>
      </c>
      <c r="B42" s="143" t="s">
        <v>1641</v>
      </c>
      <c r="C42" s="143" t="s">
        <v>1642</v>
      </c>
      <c r="D42" s="144">
        <v>570</v>
      </c>
      <c r="E42" s="143">
        <v>521</v>
      </c>
      <c r="F42" s="144">
        <v>556933</v>
      </c>
      <c r="G42" s="144">
        <f>D42*F42</f>
        <v>317451810</v>
      </c>
      <c r="H42" s="144">
        <f>E42*F42</f>
        <v>290162093</v>
      </c>
      <c r="I42" s="145">
        <f t="shared" si="0"/>
        <v>-49</v>
      </c>
      <c r="J42" s="145">
        <f t="shared" si="1"/>
        <v>-27289717</v>
      </c>
      <c r="K42" s="143">
        <v>570</v>
      </c>
      <c r="L42" s="140">
        <f>K42-D42</f>
        <v>0</v>
      </c>
    </row>
    <row r="43" spans="1:12">
      <c r="A43" t="s">
        <v>3343</v>
      </c>
      <c r="B43" s="143" t="s">
        <v>2866</v>
      </c>
      <c r="C43" s="143" t="s">
        <v>3361</v>
      </c>
      <c r="D43" s="144">
        <v>75</v>
      </c>
      <c r="E43" s="143">
        <v>28</v>
      </c>
      <c r="F43" s="144">
        <v>188966</v>
      </c>
      <c r="G43" s="144">
        <f>D43*F43</f>
        <v>14172450</v>
      </c>
      <c r="H43" s="144">
        <f>E43*F43</f>
        <v>5291048</v>
      </c>
      <c r="I43" s="145">
        <f t="shared" si="0"/>
        <v>-47</v>
      </c>
      <c r="J43" s="145">
        <f t="shared" si="1"/>
        <v>-8881402</v>
      </c>
      <c r="K43" s="143">
        <v>75</v>
      </c>
      <c r="L43" s="140">
        <f>K43-D43</f>
        <v>0</v>
      </c>
    </row>
    <row r="44" spans="1:12">
      <c r="A44" t="s">
        <v>3243</v>
      </c>
      <c r="B44" s="143" t="s">
        <v>124</v>
      </c>
      <c r="C44" s="143" t="s">
        <v>125</v>
      </c>
      <c r="D44" s="144">
        <v>48</v>
      </c>
      <c r="E44" s="143">
        <v>2</v>
      </c>
      <c r="F44" s="144">
        <v>298609</v>
      </c>
      <c r="G44" s="144">
        <f>D44*F44</f>
        <v>14333232</v>
      </c>
      <c r="H44" s="144">
        <f>E44*F44</f>
        <v>597218</v>
      </c>
      <c r="I44" s="145">
        <f t="shared" si="0"/>
        <v>-46</v>
      </c>
      <c r="J44" s="145">
        <f t="shared" si="1"/>
        <v>-13736014</v>
      </c>
      <c r="K44" s="143">
        <v>48</v>
      </c>
      <c r="L44" s="140">
        <f>K44-D44</f>
        <v>0</v>
      </c>
    </row>
    <row r="45" spans="1:12">
      <c r="A45" t="s">
        <v>3243</v>
      </c>
      <c r="B45" s="143" t="s">
        <v>160</v>
      </c>
      <c r="C45" s="143" t="s">
        <v>161</v>
      </c>
      <c r="D45" s="144">
        <v>162</v>
      </c>
      <c r="E45" s="143">
        <v>116</v>
      </c>
      <c r="F45" s="144">
        <v>289980</v>
      </c>
      <c r="G45" s="144">
        <f>D45*F45</f>
        <v>46976760</v>
      </c>
      <c r="H45" s="144">
        <f>E45*F45</f>
        <v>33637680</v>
      </c>
      <c r="I45" s="145">
        <f t="shared" si="0"/>
        <v>-46</v>
      </c>
      <c r="J45" s="145">
        <f t="shared" si="1"/>
        <v>-13339080</v>
      </c>
      <c r="K45" s="143">
        <v>162</v>
      </c>
      <c r="L45" s="140">
        <f>K45-D45</f>
        <v>0</v>
      </c>
    </row>
    <row r="46" spans="1:12">
      <c r="A46" t="s">
        <v>3332</v>
      </c>
      <c r="B46" s="143" t="s">
        <v>2677</v>
      </c>
      <c r="C46" s="143" t="s">
        <v>2678</v>
      </c>
      <c r="D46" s="144">
        <v>65</v>
      </c>
      <c r="E46" s="143">
        <v>20</v>
      </c>
      <c r="F46" s="144">
        <v>617954</v>
      </c>
      <c r="G46" s="144">
        <f>D46*F46</f>
        <v>40167010</v>
      </c>
      <c r="H46" s="144">
        <f>E46*F46</f>
        <v>12359080</v>
      </c>
      <c r="I46" s="145">
        <f t="shared" si="0"/>
        <v>-45</v>
      </c>
      <c r="J46" s="145">
        <f t="shared" si="1"/>
        <v>-27807930</v>
      </c>
      <c r="K46" s="143">
        <v>65</v>
      </c>
      <c r="L46" s="140">
        <f>K46-D46</f>
        <v>0</v>
      </c>
    </row>
    <row r="47" spans="1:12">
      <c r="A47" t="s">
        <v>3324</v>
      </c>
      <c r="B47" s="143" t="s">
        <v>2541</v>
      </c>
      <c r="C47" s="143" t="s">
        <v>2542</v>
      </c>
      <c r="D47" s="144">
        <v>168</v>
      </c>
      <c r="E47" s="143">
        <v>123</v>
      </c>
      <c r="F47" s="144">
        <v>546606</v>
      </c>
      <c r="G47" s="144">
        <f>D47*F47</f>
        <v>91829808</v>
      </c>
      <c r="H47" s="144">
        <f>E47*F47</f>
        <v>67232538</v>
      </c>
      <c r="I47" s="145">
        <f t="shared" si="0"/>
        <v>-45</v>
      </c>
      <c r="J47" s="145">
        <f t="shared" si="1"/>
        <v>-24597270</v>
      </c>
      <c r="K47" s="143">
        <v>168</v>
      </c>
      <c r="L47" s="140">
        <f>K47-D47</f>
        <v>0</v>
      </c>
    </row>
    <row r="48" spans="1:12">
      <c r="A48" t="s">
        <v>3343</v>
      </c>
      <c r="B48" s="143" t="s">
        <v>2862</v>
      </c>
      <c r="C48" s="143" t="s">
        <v>2863</v>
      </c>
      <c r="D48" s="144">
        <v>789</v>
      </c>
      <c r="E48" s="143">
        <v>744</v>
      </c>
      <c r="F48" s="144">
        <v>167096</v>
      </c>
      <c r="G48" s="144">
        <f>D48*F48</f>
        <v>131838744</v>
      </c>
      <c r="H48" s="144">
        <f>E48*F48</f>
        <v>124319424</v>
      </c>
      <c r="I48" s="145">
        <f t="shared" si="0"/>
        <v>-45</v>
      </c>
      <c r="J48" s="145">
        <f t="shared" si="1"/>
        <v>-7519320</v>
      </c>
      <c r="K48" s="143">
        <v>789</v>
      </c>
      <c r="L48" s="140">
        <f>K48-D48</f>
        <v>0</v>
      </c>
    </row>
    <row r="49" spans="1:12">
      <c r="A49" t="s">
        <v>3260</v>
      </c>
      <c r="B49" s="143" t="s">
        <v>835</v>
      </c>
      <c r="C49" s="143" t="s">
        <v>836</v>
      </c>
      <c r="D49" s="144">
        <v>107</v>
      </c>
      <c r="E49" s="143">
        <v>62</v>
      </c>
      <c r="F49" s="144">
        <v>164085</v>
      </c>
      <c r="G49" s="144">
        <f>D49*F49</f>
        <v>17557095</v>
      </c>
      <c r="H49" s="144">
        <f>E49*F49</f>
        <v>10173270</v>
      </c>
      <c r="I49" s="145">
        <f t="shared" si="0"/>
        <v>-45</v>
      </c>
      <c r="J49" s="145">
        <f t="shared" si="1"/>
        <v>-7383825</v>
      </c>
      <c r="K49" s="143">
        <v>107</v>
      </c>
      <c r="L49" s="140">
        <f>K49-D49</f>
        <v>0</v>
      </c>
    </row>
    <row r="50" spans="1:12">
      <c r="A50" t="s">
        <v>3263</v>
      </c>
      <c r="B50" s="143" t="s">
        <v>1010</v>
      </c>
      <c r="C50" s="143" t="s">
        <v>1011</v>
      </c>
      <c r="D50" s="144">
        <v>184</v>
      </c>
      <c r="E50" s="143">
        <v>140</v>
      </c>
      <c r="F50" s="144">
        <v>485363</v>
      </c>
      <c r="G50" s="144">
        <f>D50*F50</f>
        <v>89306792</v>
      </c>
      <c r="H50" s="144">
        <f>E50*F50</f>
        <v>67950820</v>
      </c>
      <c r="I50" s="145">
        <f t="shared" si="0"/>
        <v>-44</v>
      </c>
      <c r="J50" s="145">
        <f t="shared" si="1"/>
        <v>-21355972</v>
      </c>
      <c r="K50" s="143">
        <v>184</v>
      </c>
      <c r="L50" s="140">
        <f>K50-D50</f>
        <v>0</v>
      </c>
    </row>
    <row r="51" spans="1:12">
      <c r="A51" t="s">
        <v>3243</v>
      </c>
      <c r="B51" s="143" t="s">
        <v>118</v>
      </c>
      <c r="C51" s="143" t="s">
        <v>119</v>
      </c>
      <c r="D51" s="144">
        <v>181</v>
      </c>
      <c r="E51" s="143">
        <v>137</v>
      </c>
      <c r="F51" s="144">
        <v>215953</v>
      </c>
      <c r="G51" s="144">
        <f>D51*F51</f>
        <v>39087493</v>
      </c>
      <c r="H51" s="144">
        <f>E51*F51</f>
        <v>29585561</v>
      </c>
      <c r="I51" s="145">
        <f t="shared" si="0"/>
        <v>-44</v>
      </c>
      <c r="J51" s="145">
        <f t="shared" si="1"/>
        <v>-9501932</v>
      </c>
      <c r="K51" s="143">
        <v>181</v>
      </c>
      <c r="L51" s="140">
        <f>K51-D51</f>
        <v>0</v>
      </c>
    </row>
    <row r="52" spans="1:12">
      <c r="A52" t="s">
        <v>3242</v>
      </c>
      <c r="B52" s="143" t="s">
        <v>110</v>
      </c>
      <c r="C52" s="143" t="s">
        <v>111</v>
      </c>
      <c r="D52" s="144">
        <v>87</v>
      </c>
      <c r="E52" s="143">
        <v>44</v>
      </c>
      <c r="F52" s="144">
        <v>290727</v>
      </c>
      <c r="G52" s="144">
        <f>D52*F52</f>
        <v>25293249</v>
      </c>
      <c r="H52" s="144">
        <f>E52*F52</f>
        <v>12791988</v>
      </c>
      <c r="I52" s="145">
        <f t="shared" si="0"/>
        <v>-43</v>
      </c>
      <c r="J52" s="145">
        <f t="shared" si="1"/>
        <v>-12501261</v>
      </c>
      <c r="K52" s="143">
        <v>87</v>
      </c>
      <c r="L52" s="140">
        <f>K52-D52</f>
        <v>0</v>
      </c>
    </row>
    <row r="53" spans="1:12">
      <c r="A53" t="s">
        <v>3336</v>
      </c>
      <c r="B53" s="143" t="s">
        <v>2743</v>
      </c>
      <c r="C53" s="143" t="s">
        <v>2744</v>
      </c>
      <c r="D53" s="144">
        <v>263</v>
      </c>
      <c r="E53" s="143">
        <v>222</v>
      </c>
      <c r="F53" s="144">
        <v>217548</v>
      </c>
      <c r="G53" s="144">
        <f>D53*F53</f>
        <v>57215124</v>
      </c>
      <c r="H53" s="144">
        <f>E53*F53</f>
        <v>48295656</v>
      </c>
      <c r="I53" s="145">
        <f t="shared" si="0"/>
        <v>-41</v>
      </c>
      <c r="J53" s="145">
        <f t="shared" si="1"/>
        <v>-8919468</v>
      </c>
      <c r="K53" s="143">
        <v>263</v>
      </c>
      <c r="L53" s="140">
        <f>K53-D53</f>
        <v>0</v>
      </c>
    </row>
    <row r="54" spans="1:12">
      <c r="A54" t="s">
        <v>3311</v>
      </c>
      <c r="B54" s="146" t="s">
        <v>2405</v>
      </c>
      <c r="C54" s="143" t="s">
        <v>2406</v>
      </c>
      <c r="D54" s="144">
        <v>40</v>
      </c>
      <c r="E54" s="143">
        <v>0</v>
      </c>
      <c r="F54" s="144">
        <v>315316</v>
      </c>
      <c r="G54" s="144">
        <f>D54*F54</f>
        <v>12612640</v>
      </c>
      <c r="H54" s="144">
        <f>E54*F54</f>
        <v>0</v>
      </c>
      <c r="I54" s="145">
        <f t="shared" si="0"/>
        <v>-40</v>
      </c>
      <c r="J54" s="145">
        <f t="shared" si="1"/>
        <v>-12612640</v>
      </c>
      <c r="K54" s="143">
        <v>40</v>
      </c>
      <c r="L54" s="140">
        <f>K54-D54</f>
        <v>0</v>
      </c>
    </row>
    <row r="55" spans="1:12">
      <c r="A55" t="s">
        <v>3276</v>
      </c>
      <c r="B55" s="143" t="s">
        <v>1484</v>
      </c>
      <c r="C55" s="143" t="s">
        <v>1485</v>
      </c>
      <c r="D55" s="144">
        <v>108</v>
      </c>
      <c r="E55" s="143">
        <v>68</v>
      </c>
      <c r="F55" s="144">
        <v>279884</v>
      </c>
      <c r="G55" s="144">
        <f>D55*F55</f>
        <v>30227472</v>
      </c>
      <c r="H55" s="144">
        <f>E55*F55</f>
        <v>19032112</v>
      </c>
      <c r="I55" s="145">
        <f t="shared" si="0"/>
        <v>-40</v>
      </c>
      <c r="J55" s="145">
        <f t="shared" si="1"/>
        <v>-11195360</v>
      </c>
      <c r="K55" s="143">
        <v>108</v>
      </c>
      <c r="L55" s="140">
        <f>K55-D55</f>
        <v>0</v>
      </c>
    </row>
    <row r="56" spans="1:12">
      <c r="A56" t="s">
        <v>3271</v>
      </c>
      <c r="B56" s="143" t="s">
        <v>1308</v>
      </c>
      <c r="C56" s="143" t="s">
        <v>1309</v>
      </c>
      <c r="D56" s="144">
        <v>128</v>
      </c>
      <c r="E56" s="143">
        <v>88</v>
      </c>
      <c r="F56" s="144">
        <v>167920</v>
      </c>
      <c r="G56" s="144">
        <f>D56*F56</f>
        <v>21493760</v>
      </c>
      <c r="H56" s="144">
        <f>E56*F56</f>
        <v>14776960</v>
      </c>
      <c r="I56" s="145">
        <f t="shared" si="0"/>
        <v>-40</v>
      </c>
      <c r="J56" s="145">
        <f t="shared" si="1"/>
        <v>-6716800</v>
      </c>
      <c r="K56" s="143">
        <v>128</v>
      </c>
      <c r="L56" s="140">
        <f>K56-D56</f>
        <v>0</v>
      </c>
    </row>
    <row r="57" spans="1:12">
      <c r="A57" t="s">
        <v>3252</v>
      </c>
      <c r="B57" s="143" t="s">
        <v>481</v>
      </c>
      <c r="C57" s="143" t="s">
        <v>482</v>
      </c>
      <c r="D57" s="144">
        <v>39</v>
      </c>
      <c r="E57" s="143">
        <v>1</v>
      </c>
      <c r="F57" s="144">
        <v>203936</v>
      </c>
      <c r="G57" s="144">
        <f>D57*F57</f>
        <v>7953504</v>
      </c>
      <c r="H57" s="144">
        <f>E57*F57</f>
        <v>203936</v>
      </c>
      <c r="I57" s="145">
        <f t="shared" si="0"/>
        <v>-38</v>
      </c>
      <c r="J57" s="145">
        <f t="shared" si="1"/>
        <v>-7749568</v>
      </c>
      <c r="K57" s="143">
        <v>39</v>
      </c>
      <c r="L57" s="140">
        <f>K57-D57</f>
        <v>0</v>
      </c>
    </row>
    <row r="58" spans="1:12">
      <c r="A58" t="s">
        <v>3262</v>
      </c>
      <c r="B58" s="146" t="s">
        <v>921</v>
      </c>
      <c r="C58" s="143" t="s">
        <v>922</v>
      </c>
      <c r="D58" s="144">
        <v>38</v>
      </c>
      <c r="E58" s="143">
        <v>0</v>
      </c>
      <c r="F58" s="144">
        <v>128663</v>
      </c>
      <c r="G58" s="144">
        <f>D58*F58</f>
        <v>4889194</v>
      </c>
      <c r="H58" s="144">
        <f>E58*F58</f>
        <v>0</v>
      </c>
      <c r="I58" s="145">
        <f t="shared" si="0"/>
        <v>-38</v>
      </c>
      <c r="J58" s="145">
        <f t="shared" si="1"/>
        <v>-4889194</v>
      </c>
      <c r="K58" s="143">
        <v>38</v>
      </c>
      <c r="L58" s="140">
        <f>K58-D58</f>
        <v>0</v>
      </c>
    </row>
    <row r="59" spans="1:12">
      <c r="A59" t="s">
        <v>3264</v>
      </c>
      <c r="B59" s="143" t="s">
        <v>1072</v>
      </c>
      <c r="C59" s="143" t="s">
        <v>1073</v>
      </c>
      <c r="D59" s="144">
        <v>71</v>
      </c>
      <c r="E59" s="143">
        <v>35</v>
      </c>
      <c r="F59" s="144">
        <v>319124</v>
      </c>
      <c r="G59" s="144">
        <f>D59*F59</f>
        <v>22657804</v>
      </c>
      <c r="H59" s="144">
        <f>E59*F59</f>
        <v>11169340</v>
      </c>
      <c r="I59" s="145">
        <f t="shared" si="0"/>
        <v>-36</v>
      </c>
      <c r="J59" s="145">
        <f t="shared" si="1"/>
        <v>-11488464</v>
      </c>
      <c r="K59" s="143">
        <v>71</v>
      </c>
      <c r="L59" s="140">
        <f>K59-D59</f>
        <v>0</v>
      </c>
    </row>
    <row r="60" spans="1:12">
      <c r="A60" t="s">
        <v>3243</v>
      </c>
      <c r="B60" s="143" t="s">
        <v>140</v>
      </c>
      <c r="C60" s="143" t="s">
        <v>3362</v>
      </c>
      <c r="D60" s="144">
        <v>77</v>
      </c>
      <c r="E60" s="143">
        <v>41</v>
      </c>
      <c r="F60" s="144">
        <v>287038</v>
      </c>
      <c r="G60" s="144">
        <f>D60*F60</f>
        <v>22101926</v>
      </c>
      <c r="H60" s="144">
        <f>E60*F60</f>
        <v>11768558</v>
      </c>
      <c r="I60" s="145">
        <f t="shared" si="0"/>
        <v>-36</v>
      </c>
      <c r="J60" s="145">
        <f t="shared" si="1"/>
        <v>-10333368</v>
      </c>
      <c r="K60" s="143">
        <v>77</v>
      </c>
      <c r="L60" s="140">
        <f>K60-D60</f>
        <v>0</v>
      </c>
    </row>
    <row r="61" spans="1:12">
      <c r="A61" t="s">
        <v>3248</v>
      </c>
      <c r="B61" s="146" t="s">
        <v>332</v>
      </c>
      <c r="C61" s="147" t="s">
        <v>333</v>
      </c>
      <c r="D61" s="144">
        <v>35</v>
      </c>
      <c r="E61" s="143">
        <v>0</v>
      </c>
      <c r="F61" s="144">
        <v>1250000</v>
      </c>
      <c r="G61" s="144">
        <f>D61*F61</f>
        <v>43750000</v>
      </c>
      <c r="H61" s="144">
        <f>E61*F61</f>
        <v>0</v>
      </c>
      <c r="I61" s="145">
        <f t="shared" si="0"/>
        <v>-35</v>
      </c>
      <c r="J61" s="145">
        <f t="shared" si="1"/>
        <v>-43750000</v>
      </c>
      <c r="K61" s="143">
        <v>35</v>
      </c>
      <c r="L61" s="140">
        <f>K61-D61</f>
        <v>0</v>
      </c>
    </row>
    <row r="62" spans="1:12">
      <c r="A62" t="s">
        <v>3336</v>
      </c>
      <c r="B62" s="143" t="s">
        <v>2755</v>
      </c>
      <c r="C62" s="143" t="s">
        <v>2756</v>
      </c>
      <c r="D62" s="144">
        <v>39</v>
      </c>
      <c r="E62" s="143">
        <v>4</v>
      </c>
      <c r="F62" s="144">
        <v>320078</v>
      </c>
      <c r="G62" s="144">
        <f>D62*F62</f>
        <v>12483042</v>
      </c>
      <c r="H62" s="144">
        <f>E62*F62</f>
        <v>1280312</v>
      </c>
      <c r="I62" s="145">
        <f t="shared" si="0"/>
        <v>-35</v>
      </c>
      <c r="J62" s="145">
        <f t="shared" si="1"/>
        <v>-11202730</v>
      </c>
      <c r="K62" s="143">
        <v>39</v>
      </c>
      <c r="L62" s="140">
        <f>K62-D62</f>
        <v>0</v>
      </c>
    </row>
    <row r="63" spans="1:12">
      <c r="A63" t="s">
        <v>3248</v>
      </c>
      <c r="B63" s="143" t="s">
        <v>404</v>
      </c>
      <c r="C63" s="143" t="s">
        <v>3363</v>
      </c>
      <c r="D63" s="144">
        <v>36</v>
      </c>
      <c r="E63" s="143">
        <v>1</v>
      </c>
      <c r="F63" s="144">
        <v>177163</v>
      </c>
      <c r="G63" s="144">
        <f>D63*F63</f>
        <v>6377868</v>
      </c>
      <c r="H63" s="144">
        <f>E63*F63</f>
        <v>177163</v>
      </c>
      <c r="I63" s="145">
        <f t="shared" si="0"/>
        <v>-35</v>
      </c>
      <c r="J63" s="145">
        <f t="shared" si="1"/>
        <v>-6200705</v>
      </c>
      <c r="K63" s="143">
        <v>36</v>
      </c>
      <c r="L63" s="140">
        <f>K63-D63</f>
        <v>0</v>
      </c>
    </row>
    <row r="64" spans="1:12">
      <c r="A64" t="s">
        <v>3347</v>
      </c>
      <c r="B64" s="146" t="s">
        <v>2964</v>
      </c>
      <c r="C64" s="143" t="s">
        <v>2965</v>
      </c>
      <c r="D64" s="144">
        <v>34</v>
      </c>
      <c r="E64" s="143">
        <v>0</v>
      </c>
      <c r="F64" s="144">
        <v>757750</v>
      </c>
      <c r="G64" s="144">
        <f>D64*F64</f>
        <v>25763500</v>
      </c>
      <c r="H64" s="144">
        <f>E64*F64</f>
        <v>0</v>
      </c>
      <c r="I64" s="145">
        <f t="shared" si="0"/>
        <v>-34</v>
      </c>
      <c r="J64" s="145">
        <f t="shared" si="1"/>
        <v>-25763500</v>
      </c>
      <c r="K64" s="143">
        <v>34</v>
      </c>
      <c r="L64" s="140">
        <f>K64-D64</f>
        <v>0</v>
      </c>
    </row>
    <row r="65" spans="1:12">
      <c r="A65" t="s">
        <v>3238</v>
      </c>
      <c r="B65" s="143" t="s">
        <v>84</v>
      </c>
      <c r="C65" s="143" t="s">
        <v>85</v>
      </c>
      <c r="D65" s="144">
        <v>58</v>
      </c>
      <c r="E65" s="143">
        <v>24</v>
      </c>
      <c r="F65" s="144">
        <v>379564</v>
      </c>
      <c r="G65" s="144">
        <f>D65*F65</f>
        <v>22014712</v>
      </c>
      <c r="H65" s="144">
        <f>E65*F65</f>
        <v>9109536</v>
      </c>
      <c r="I65" s="145">
        <f t="shared" si="0"/>
        <v>-34</v>
      </c>
      <c r="J65" s="145">
        <f t="shared" si="1"/>
        <v>-12905176</v>
      </c>
      <c r="K65" s="143">
        <v>58</v>
      </c>
      <c r="L65" s="140">
        <f>K65-D65</f>
        <v>0</v>
      </c>
    </row>
    <row r="66" spans="1:12">
      <c r="A66" t="s">
        <v>3248</v>
      </c>
      <c r="B66" s="146" t="s">
        <v>340</v>
      </c>
      <c r="C66" s="147" t="s">
        <v>341</v>
      </c>
      <c r="D66" s="144">
        <v>32</v>
      </c>
      <c r="E66" s="143">
        <v>0</v>
      </c>
      <c r="F66" s="144">
        <v>1714070</v>
      </c>
      <c r="G66" s="144">
        <f>D66*F66</f>
        <v>54850240</v>
      </c>
      <c r="H66" s="144">
        <f>E66*F66</f>
        <v>0</v>
      </c>
      <c r="I66" s="145">
        <f t="shared" si="0"/>
        <v>-32</v>
      </c>
      <c r="J66" s="145">
        <f t="shared" si="1"/>
        <v>-54850240</v>
      </c>
      <c r="K66" s="143">
        <v>32</v>
      </c>
      <c r="L66" s="140">
        <f>K66-D66</f>
        <v>0</v>
      </c>
    </row>
    <row r="67" spans="1:12">
      <c r="A67" t="s">
        <v>3264</v>
      </c>
      <c r="B67" s="143" t="s">
        <v>1128</v>
      </c>
      <c r="C67" s="143" t="s">
        <v>1129</v>
      </c>
      <c r="D67" s="144">
        <v>160</v>
      </c>
      <c r="E67" s="143">
        <v>128</v>
      </c>
      <c r="F67" s="144">
        <v>274203</v>
      </c>
      <c r="G67" s="144">
        <f>D67*F67</f>
        <v>43872480</v>
      </c>
      <c r="H67" s="144">
        <f>E67*F67</f>
        <v>35097984</v>
      </c>
      <c r="I67" s="145">
        <f t="shared" ref="I67:I130" si="2">E67-D67</f>
        <v>-32</v>
      </c>
      <c r="J67" s="145">
        <f t="shared" ref="J67:J130" si="3">H67-G67</f>
        <v>-8774496</v>
      </c>
      <c r="K67" s="143">
        <v>160</v>
      </c>
      <c r="L67" s="140">
        <f>K67-D67</f>
        <v>0</v>
      </c>
    </row>
    <row r="68" spans="1:12">
      <c r="A68" t="s">
        <v>3348</v>
      </c>
      <c r="B68" s="143" t="s">
        <v>3002</v>
      </c>
      <c r="C68" s="143" t="s">
        <v>3003</v>
      </c>
      <c r="D68" s="144">
        <v>101</v>
      </c>
      <c r="E68" s="143">
        <v>69</v>
      </c>
      <c r="F68" s="144">
        <v>192917</v>
      </c>
      <c r="G68" s="144">
        <f>D68*F68</f>
        <v>19484617</v>
      </c>
      <c r="H68" s="144">
        <f>E68*F68</f>
        <v>13311273</v>
      </c>
      <c r="I68" s="145">
        <f t="shared" si="2"/>
        <v>-32</v>
      </c>
      <c r="J68" s="145">
        <f t="shared" si="3"/>
        <v>-6173344</v>
      </c>
      <c r="K68" s="143">
        <v>101</v>
      </c>
      <c r="L68" s="140">
        <f>K68-D68</f>
        <v>0</v>
      </c>
    </row>
    <row r="69" spans="1:12">
      <c r="A69" t="s">
        <v>3243</v>
      </c>
      <c r="B69" s="143" t="s">
        <v>246</v>
      </c>
      <c r="C69" s="143" t="s">
        <v>247</v>
      </c>
      <c r="D69" s="144">
        <v>63</v>
      </c>
      <c r="E69" s="143">
        <v>31</v>
      </c>
      <c r="F69" s="144">
        <v>192779</v>
      </c>
      <c r="G69" s="144">
        <f>D69*F69</f>
        <v>12145077</v>
      </c>
      <c r="H69" s="144">
        <f>E69*F69</f>
        <v>5976149</v>
      </c>
      <c r="I69" s="145">
        <f t="shared" si="2"/>
        <v>-32</v>
      </c>
      <c r="J69" s="145">
        <f t="shared" si="3"/>
        <v>-6168928</v>
      </c>
      <c r="K69" s="143">
        <v>63</v>
      </c>
      <c r="L69" s="140">
        <f>K69-D69</f>
        <v>0</v>
      </c>
    </row>
    <row r="70" spans="1:12">
      <c r="A70" t="s">
        <v>3317</v>
      </c>
      <c r="B70" s="146" t="s">
        <v>2467</v>
      </c>
      <c r="C70" s="143" t="s">
        <v>2468</v>
      </c>
      <c r="D70" s="144">
        <v>31</v>
      </c>
      <c r="E70" s="143">
        <v>0</v>
      </c>
      <c r="F70" s="144">
        <v>650028</v>
      </c>
      <c r="G70" s="144">
        <f>D70*F70</f>
        <v>20150868</v>
      </c>
      <c r="H70" s="144">
        <f>E70*F70</f>
        <v>0</v>
      </c>
      <c r="I70" s="145">
        <f t="shared" si="2"/>
        <v>-31</v>
      </c>
      <c r="J70" s="145">
        <f t="shared" si="3"/>
        <v>-20150868</v>
      </c>
      <c r="K70" s="143">
        <v>31</v>
      </c>
      <c r="L70" s="140">
        <f>K70-D70</f>
        <v>0</v>
      </c>
    </row>
    <row r="71" spans="1:12">
      <c r="A71" t="s">
        <v>3248</v>
      </c>
      <c r="B71" s="143" t="s">
        <v>330</v>
      </c>
      <c r="C71" s="143" t="s">
        <v>331</v>
      </c>
      <c r="D71" s="144">
        <v>36</v>
      </c>
      <c r="E71" s="143">
        <v>6</v>
      </c>
      <c r="F71" s="144">
        <v>2182800</v>
      </c>
      <c r="G71" s="144">
        <f>D71*F71</f>
        <v>78580800</v>
      </c>
      <c r="H71" s="144">
        <f>E71*F71</f>
        <v>13096800</v>
      </c>
      <c r="I71" s="145">
        <f t="shared" si="2"/>
        <v>-30</v>
      </c>
      <c r="J71" s="145">
        <f t="shared" si="3"/>
        <v>-65484000</v>
      </c>
      <c r="K71" s="143">
        <v>36</v>
      </c>
      <c r="L71" s="140">
        <f>K71-D71</f>
        <v>0</v>
      </c>
    </row>
    <row r="72" spans="1:12">
      <c r="A72" t="s">
        <v>3347</v>
      </c>
      <c r="B72" s="143" t="s">
        <v>2980</v>
      </c>
      <c r="C72" s="143" t="s">
        <v>2981</v>
      </c>
      <c r="D72" s="144">
        <v>33</v>
      </c>
      <c r="E72" s="143">
        <v>4</v>
      </c>
      <c r="F72" s="144">
        <v>344993</v>
      </c>
      <c r="G72" s="144">
        <f>D72*F72</f>
        <v>11384769</v>
      </c>
      <c r="H72" s="144">
        <f>E72*F72</f>
        <v>1379972</v>
      </c>
      <c r="I72" s="145">
        <f t="shared" si="2"/>
        <v>-29</v>
      </c>
      <c r="J72" s="145">
        <f t="shared" si="3"/>
        <v>-10004797</v>
      </c>
      <c r="K72" s="143">
        <v>33</v>
      </c>
      <c r="L72" s="140">
        <f>K72-D72</f>
        <v>0</v>
      </c>
    </row>
    <row r="73" spans="1:12">
      <c r="A73" t="s">
        <v>3334</v>
      </c>
      <c r="B73" s="146" t="s">
        <v>2711</v>
      </c>
      <c r="C73" s="143" t="s">
        <v>2712</v>
      </c>
      <c r="D73" s="144">
        <v>28</v>
      </c>
      <c r="E73" s="143">
        <v>0</v>
      </c>
      <c r="F73" s="144">
        <v>5906957</v>
      </c>
      <c r="G73" s="144">
        <f>D73*F73</f>
        <v>165394796</v>
      </c>
      <c r="H73" s="144">
        <f>E73*F73</f>
        <v>0</v>
      </c>
      <c r="I73" s="145">
        <f t="shared" si="2"/>
        <v>-28</v>
      </c>
      <c r="J73" s="145">
        <f t="shared" si="3"/>
        <v>-165394796</v>
      </c>
      <c r="K73" s="143">
        <v>28</v>
      </c>
      <c r="L73" s="140">
        <f>K73-D73</f>
        <v>0</v>
      </c>
    </row>
    <row r="74" spans="1:12">
      <c r="A74" t="s">
        <v>3251</v>
      </c>
      <c r="B74" s="146" t="s">
        <v>436</v>
      </c>
      <c r="C74" s="143" t="s">
        <v>437</v>
      </c>
      <c r="D74" s="144">
        <v>28</v>
      </c>
      <c r="E74" s="143">
        <v>0</v>
      </c>
      <c r="F74" s="144">
        <v>46388</v>
      </c>
      <c r="G74" s="144">
        <f>D74*F74</f>
        <v>1298864</v>
      </c>
      <c r="H74" s="144">
        <f>E74*F74</f>
        <v>0</v>
      </c>
      <c r="I74" s="145">
        <f t="shared" si="2"/>
        <v>-28</v>
      </c>
      <c r="J74" s="145">
        <f t="shared" si="3"/>
        <v>-1298864</v>
      </c>
      <c r="K74" s="143">
        <v>28</v>
      </c>
      <c r="L74" s="140">
        <f>K74-D74</f>
        <v>0</v>
      </c>
    </row>
    <row r="75" spans="1:12">
      <c r="A75" t="s">
        <v>3276</v>
      </c>
      <c r="B75" s="143" t="s">
        <v>1452</v>
      </c>
      <c r="C75" s="143" t="s">
        <v>1453</v>
      </c>
      <c r="D75" s="144">
        <v>58</v>
      </c>
      <c r="E75" s="143">
        <v>31</v>
      </c>
      <c r="F75" s="144">
        <v>297386</v>
      </c>
      <c r="G75" s="144">
        <f>D75*F75</f>
        <v>17248388</v>
      </c>
      <c r="H75" s="144">
        <f>E75*F75</f>
        <v>9218966</v>
      </c>
      <c r="I75" s="145">
        <f t="shared" si="2"/>
        <v>-27</v>
      </c>
      <c r="J75" s="145">
        <f t="shared" si="3"/>
        <v>-8029422</v>
      </c>
      <c r="K75" s="143">
        <v>58</v>
      </c>
      <c r="L75" s="140">
        <f>K75-D75</f>
        <v>0</v>
      </c>
    </row>
    <row r="76" spans="1:12">
      <c r="A76" t="s">
        <v>3341</v>
      </c>
      <c r="B76" s="143" t="s">
        <v>2790</v>
      </c>
      <c r="C76" s="143" t="s">
        <v>2791</v>
      </c>
      <c r="D76" s="144">
        <v>142</v>
      </c>
      <c r="E76" s="143">
        <v>115</v>
      </c>
      <c r="F76" s="144">
        <v>284158</v>
      </c>
      <c r="G76" s="144">
        <f>D76*F76</f>
        <v>40350436</v>
      </c>
      <c r="H76" s="144">
        <f>E76*F76</f>
        <v>32678170</v>
      </c>
      <c r="I76" s="145">
        <f t="shared" si="2"/>
        <v>-27</v>
      </c>
      <c r="J76" s="145">
        <f t="shared" si="3"/>
        <v>-7672266</v>
      </c>
      <c r="K76" s="143">
        <v>142</v>
      </c>
      <c r="L76" s="140">
        <f>K76-D76</f>
        <v>0</v>
      </c>
    </row>
    <row r="77" spans="1:12">
      <c r="A77" t="s">
        <v>3346</v>
      </c>
      <c r="B77" s="143" t="s">
        <v>2942</v>
      </c>
      <c r="C77" s="143" t="s">
        <v>2943</v>
      </c>
      <c r="D77" s="144">
        <v>200</v>
      </c>
      <c r="E77" s="143">
        <v>173</v>
      </c>
      <c r="F77" s="144">
        <v>244493</v>
      </c>
      <c r="G77" s="144">
        <f>D77*F77</f>
        <v>48898600</v>
      </c>
      <c r="H77" s="144">
        <f>E77*F77</f>
        <v>42297289</v>
      </c>
      <c r="I77" s="145">
        <f t="shared" si="2"/>
        <v>-27</v>
      </c>
      <c r="J77" s="145">
        <f t="shared" si="3"/>
        <v>-6601311</v>
      </c>
      <c r="K77" s="143">
        <v>200</v>
      </c>
      <c r="L77" s="140">
        <f>K77-D77</f>
        <v>0</v>
      </c>
    </row>
    <row r="78" spans="1:12">
      <c r="A78" t="s">
        <v>3263</v>
      </c>
      <c r="B78" s="146" t="s">
        <v>1052</v>
      </c>
      <c r="C78" s="143" t="s">
        <v>1053</v>
      </c>
      <c r="D78" s="144">
        <v>26</v>
      </c>
      <c r="E78" s="143">
        <v>0</v>
      </c>
      <c r="F78" s="144">
        <v>303082</v>
      </c>
      <c r="G78" s="144">
        <f>D78*F78</f>
        <v>7880132</v>
      </c>
      <c r="H78" s="144">
        <f>E78*F78</f>
        <v>0</v>
      </c>
      <c r="I78" s="145">
        <f t="shared" si="2"/>
        <v>-26</v>
      </c>
      <c r="J78" s="145">
        <f t="shared" si="3"/>
        <v>-7880132</v>
      </c>
      <c r="K78" s="143">
        <v>26</v>
      </c>
      <c r="L78" s="140">
        <f>K78-D78</f>
        <v>0</v>
      </c>
    </row>
    <row r="79" spans="1:12">
      <c r="A79" t="s">
        <v>3264</v>
      </c>
      <c r="B79" s="143" t="s">
        <v>1112</v>
      </c>
      <c r="C79" s="143" t="s">
        <v>1113</v>
      </c>
      <c r="D79" s="144">
        <v>36</v>
      </c>
      <c r="E79" s="143">
        <v>11</v>
      </c>
      <c r="F79" s="144">
        <v>319124</v>
      </c>
      <c r="G79" s="144">
        <f>D79*F79</f>
        <v>11488464</v>
      </c>
      <c r="H79" s="144">
        <f>E79*F79</f>
        <v>3510364</v>
      </c>
      <c r="I79" s="145">
        <f t="shared" si="2"/>
        <v>-25</v>
      </c>
      <c r="J79" s="145">
        <f t="shared" si="3"/>
        <v>-7978100</v>
      </c>
      <c r="K79" s="143">
        <v>36</v>
      </c>
      <c r="L79" s="140">
        <f>K79-D79</f>
        <v>0</v>
      </c>
    </row>
    <row r="80" spans="1:12">
      <c r="A80" t="s">
        <v>3243</v>
      </c>
      <c r="B80" s="146" t="s">
        <v>162</v>
      </c>
      <c r="C80" s="143" t="s">
        <v>163</v>
      </c>
      <c r="D80" s="144">
        <v>25</v>
      </c>
      <c r="E80" s="143">
        <v>0</v>
      </c>
      <c r="F80" s="144">
        <v>282229</v>
      </c>
      <c r="G80" s="144">
        <f>D80*F80</f>
        <v>7055725</v>
      </c>
      <c r="H80" s="144">
        <f>E80*F80</f>
        <v>0</v>
      </c>
      <c r="I80" s="145">
        <f t="shared" si="2"/>
        <v>-25</v>
      </c>
      <c r="J80" s="145">
        <f t="shared" si="3"/>
        <v>-7055725</v>
      </c>
      <c r="K80" s="143">
        <v>25</v>
      </c>
      <c r="L80" s="140">
        <f>K80-D80</f>
        <v>0</v>
      </c>
    </row>
    <row r="81" spans="1:12">
      <c r="A81" t="s">
        <v>3252</v>
      </c>
      <c r="B81" s="146" t="s">
        <v>487</v>
      </c>
      <c r="C81" s="143" t="s">
        <v>488</v>
      </c>
      <c r="D81" s="144">
        <v>25</v>
      </c>
      <c r="E81" s="143">
        <v>0</v>
      </c>
      <c r="F81" s="144">
        <v>191345</v>
      </c>
      <c r="G81" s="144">
        <f>D81*F81</f>
        <v>4783625</v>
      </c>
      <c r="H81" s="144">
        <f>E81*F81</f>
        <v>0</v>
      </c>
      <c r="I81" s="145">
        <f t="shared" si="2"/>
        <v>-25</v>
      </c>
      <c r="J81" s="145">
        <f t="shared" si="3"/>
        <v>-4783625</v>
      </c>
      <c r="K81" s="143">
        <v>25</v>
      </c>
      <c r="L81" s="140">
        <f>K81-D81</f>
        <v>0</v>
      </c>
    </row>
    <row r="82" spans="1:12">
      <c r="A82" t="s">
        <v>3289</v>
      </c>
      <c r="B82" s="146" t="s">
        <v>1841</v>
      </c>
      <c r="C82" s="143" t="s">
        <v>1842</v>
      </c>
      <c r="D82" s="144">
        <v>24</v>
      </c>
      <c r="E82" s="143">
        <v>0</v>
      </c>
      <c r="F82" s="144">
        <v>1230304</v>
      </c>
      <c r="G82" s="144">
        <f>D82*F82</f>
        <v>29527296</v>
      </c>
      <c r="H82" s="144">
        <f>E82*F82</f>
        <v>0</v>
      </c>
      <c r="I82" s="145">
        <f t="shared" si="2"/>
        <v>-24</v>
      </c>
      <c r="J82" s="145">
        <f t="shared" si="3"/>
        <v>-29527296</v>
      </c>
      <c r="K82" s="143">
        <v>24</v>
      </c>
      <c r="L82" s="140">
        <f>K82-D82</f>
        <v>0</v>
      </c>
    </row>
    <row r="83" spans="1:12">
      <c r="A83" t="s">
        <v>3348</v>
      </c>
      <c r="B83" s="146" t="s">
        <v>3016</v>
      </c>
      <c r="C83" s="143" t="s">
        <v>3017</v>
      </c>
      <c r="D83" s="144">
        <v>24</v>
      </c>
      <c r="E83" s="143">
        <v>0</v>
      </c>
      <c r="F83" s="144">
        <v>213159</v>
      </c>
      <c r="G83" s="144">
        <f>D83*F83</f>
        <v>5115816</v>
      </c>
      <c r="H83" s="144">
        <f>E83*F83</f>
        <v>0</v>
      </c>
      <c r="I83" s="145">
        <f t="shared" si="2"/>
        <v>-24</v>
      </c>
      <c r="J83" s="145">
        <f t="shared" si="3"/>
        <v>-5115816</v>
      </c>
      <c r="K83" s="143">
        <v>24</v>
      </c>
      <c r="L83" s="140">
        <f>K83-D83</f>
        <v>0</v>
      </c>
    </row>
    <row r="84" spans="1:12">
      <c r="A84" t="s">
        <v>3347</v>
      </c>
      <c r="B84" s="143" t="s">
        <v>2968</v>
      </c>
      <c r="C84" s="143" t="s">
        <v>2969</v>
      </c>
      <c r="D84" s="144">
        <v>32</v>
      </c>
      <c r="E84" s="143">
        <v>9</v>
      </c>
      <c r="F84" s="144">
        <v>952984</v>
      </c>
      <c r="G84" s="144">
        <f>D84*F84</f>
        <v>30495488</v>
      </c>
      <c r="H84" s="144">
        <f>E84*F84</f>
        <v>8576856</v>
      </c>
      <c r="I84" s="145">
        <f t="shared" si="2"/>
        <v>-23</v>
      </c>
      <c r="J84" s="145">
        <f t="shared" si="3"/>
        <v>-21918632</v>
      </c>
      <c r="K84" s="143">
        <v>32</v>
      </c>
      <c r="L84" s="140">
        <f>K84-D84</f>
        <v>0</v>
      </c>
    </row>
    <row r="85" spans="1:12">
      <c r="A85" t="s">
        <v>3287</v>
      </c>
      <c r="B85" s="143" t="s">
        <v>1683</v>
      </c>
      <c r="C85" s="143" t="s">
        <v>1684</v>
      </c>
      <c r="D85" s="144">
        <v>59</v>
      </c>
      <c r="E85" s="143">
        <v>36</v>
      </c>
      <c r="F85" s="144">
        <v>557976</v>
      </c>
      <c r="G85" s="144">
        <f>D85*F85</f>
        <v>32920584</v>
      </c>
      <c r="H85" s="144">
        <f>E85*F85</f>
        <v>20087136</v>
      </c>
      <c r="I85" s="145">
        <f t="shared" si="2"/>
        <v>-23</v>
      </c>
      <c r="J85" s="145">
        <f t="shared" si="3"/>
        <v>-12833448</v>
      </c>
      <c r="K85" s="143">
        <v>59</v>
      </c>
      <c r="L85" s="140">
        <f>K85-D85</f>
        <v>0</v>
      </c>
    </row>
    <row r="86" spans="1:12">
      <c r="A86" t="s">
        <v>3264</v>
      </c>
      <c r="B86" s="143" t="s">
        <v>1132</v>
      </c>
      <c r="C86" s="143" t="s">
        <v>1133</v>
      </c>
      <c r="D86" s="144">
        <v>40</v>
      </c>
      <c r="E86" s="143">
        <v>18</v>
      </c>
      <c r="F86" s="144">
        <v>249638</v>
      </c>
      <c r="G86" s="144">
        <f>D86*F86</f>
        <v>9985520</v>
      </c>
      <c r="H86" s="144">
        <f>E86*F86</f>
        <v>4493484</v>
      </c>
      <c r="I86" s="145">
        <f t="shared" si="2"/>
        <v>-22</v>
      </c>
      <c r="J86" s="145">
        <f t="shared" si="3"/>
        <v>-5492036</v>
      </c>
      <c r="K86" s="143">
        <v>40</v>
      </c>
      <c r="L86" s="140">
        <f>K86-D86</f>
        <v>0</v>
      </c>
    </row>
    <row r="87" spans="1:12">
      <c r="A87" t="s">
        <v>3260</v>
      </c>
      <c r="B87" s="143" t="s">
        <v>841</v>
      </c>
      <c r="C87" s="143" t="s">
        <v>842</v>
      </c>
      <c r="D87" s="144">
        <v>64</v>
      </c>
      <c r="E87" s="143">
        <v>43</v>
      </c>
      <c r="F87" s="144">
        <v>307025</v>
      </c>
      <c r="G87" s="144">
        <f>D87*F87</f>
        <v>19649600</v>
      </c>
      <c r="H87" s="144">
        <f>E87*F87</f>
        <v>13202075</v>
      </c>
      <c r="I87" s="145">
        <f t="shared" si="2"/>
        <v>-21</v>
      </c>
      <c r="J87" s="145">
        <f t="shared" si="3"/>
        <v>-6447525</v>
      </c>
      <c r="K87" s="143">
        <v>64</v>
      </c>
      <c r="L87" s="140">
        <f>K87-D87</f>
        <v>0</v>
      </c>
    </row>
    <row r="88" spans="1:12">
      <c r="A88" t="s">
        <v>3348</v>
      </c>
      <c r="B88" s="143" t="s">
        <v>3088</v>
      </c>
      <c r="C88" s="143" t="s">
        <v>3089</v>
      </c>
      <c r="D88" s="144">
        <v>23</v>
      </c>
      <c r="E88" s="143">
        <v>2</v>
      </c>
      <c r="F88" s="144">
        <v>258850</v>
      </c>
      <c r="G88" s="144">
        <f>D88*F88</f>
        <v>5953550</v>
      </c>
      <c r="H88" s="144">
        <f>E88*F88</f>
        <v>517700</v>
      </c>
      <c r="I88" s="145">
        <f t="shared" si="2"/>
        <v>-21</v>
      </c>
      <c r="J88" s="145">
        <f t="shared" si="3"/>
        <v>-5435850</v>
      </c>
      <c r="K88" s="143">
        <v>23</v>
      </c>
      <c r="L88" s="140">
        <f>K88-D88</f>
        <v>0</v>
      </c>
    </row>
    <row r="89" spans="1:12">
      <c r="A89" t="s">
        <v>3296</v>
      </c>
      <c r="B89" s="146" t="s">
        <v>2155</v>
      </c>
      <c r="C89" s="143" t="s">
        <v>2156</v>
      </c>
      <c r="D89" s="144">
        <v>20</v>
      </c>
      <c r="E89" s="143">
        <v>0</v>
      </c>
      <c r="F89" s="144">
        <v>536781</v>
      </c>
      <c r="G89" s="144">
        <f>D89*F89</f>
        <v>10735620</v>
      </c>
      <c r="H89" s="144">
        <f>E89*F89</f>
        <v>0</v>
      </c>
      <c r="I89" s="145">
        <f t="shared" si="2"/>
        <v>-20</v>
      </c>
      <c r="J89" s="145">
        <f t="shared" si="3"/>
        <v>-10735620</v>
      </c>
      <c r="K89" s="143">
        <v>20</v>
      </c>
      <c r="L89" s="140">
        <f>K89-D89</f>
        <v>0</v>
      </c>
    </row>
    <row r="90" spans="1:12">
      <c r="A90" t="s">
        <v>3253</v>
      </c>
      <c r="B90" s="143" t="s">
        <v>553</v>
      </c>
      <c r="C90" s="143" t="s">
        <v>554</v>
      </c>
      <c r="D90" s="144">
        <v>128</v>
      </c>
      <c r="E90" s="143">
        <v>108</v>
      </c>
      <c r="F90" s="144">
        <v>310320</v>
      </c>
      <c r="G90" s="144">
        <f>D90*F90</f>
        <v>39720960</v>
      </c>
      <c r="H90" s="144">
        <f>E90*F90</f>
        <v>33514560</v>
      </c>
      <c r="I90" s="145">
        <f t="shared" si="2"/>
        <v>-20</v>
      </c>
      <c r="J90" s="145">
        <f t="shared" si="3"/>
        <v>-6206400</v>
      </c>
      <c r="K90" s="143">
        <v>128</v>
      </c>
      <c r="L90" s="140">
        <f>K90-D90</f>
        <v>0</v>
      </c>
    </row>
    <row r="91" spans="1:12">
      <c r="A91" t="s">
        <v>3256</v>
      </c>
      <c r="B91" s="146" t="s">
        <v>705</v>
      </c>
      <c r="C91" s="143" t="s">
        <v>706</v>
      </c>
      <c r="D91" s="144">
        <v>20</v>
      </c>
      <c r="E91" s="143">
        <v>0</v>
      </c>
      <c r="F91" s="144">
        <v>229062</v>
      </c>
      <c r="G91" s="144">
        <f>D91*F91</f>
        <v>4581240</v>
      </c>
      <c r="H91" s="144">
        <f>E91*F91</f>
        <v>0</v>
      </c>
      <c r="I91" s="145">
        <f t="shared" si="2"/>
        <v>-20</v>
      </c>
      <c r="J91" s="145">
        <f t="shared" si="3"/>
        <v>-4581240</v>
      </c>
      <c r="K91" s="143">
        <v>20</v>
      </c>
      <c r="L91" s="140">
        <f>K91-D91</f>
        <v>0</v>
      </c>
    </row>
    <row r="92" spans="1:12">
      <c r="A92" t="s">
        <v>3271</v>
      </c>
      <c r="B92" s="143" t="s">
        <v>1342</v>
      </c>
      <c r="C92" s="143" t="s">
        <v>1343</v>
      </c>
      <c r="D92" s="144">
        <v>38</v>
      </c>
      <c r="E92" s="143">
        <v>18</v>
      </c>
      <c r="F92" s="144">
        <v>179992</v>
      </c>
      <c r="G92" s="144">
        <f>D92*F92</f>
        <v>6839696</v>
      </c>
      <c r="H92" s="144">
        <f>E92*F92</f>
        <v>3239856</v>
      </c>
      <c r="I92" s="145">
        <f t="shared" si="2"/>
        <v>-20</v>
      </c>
      <c r="J92" s="145">
        <f t="shared" si="3"/>
        <v>-3599840</v>
      </c>
      <c r="K92" s="143">
        <v>38</v>
      </c>
      <c r="L92" s="140">
        <f>K92-D92</f>
        <v>0</v>
      </c>
    </row>
    <row r="93" spans="1:12">
      <c r="A93" t="s">
        <v>3263</v>
      </c>
      <c r="B93" s="143" t="s">
        <v>1022</v>
      </c>
      <c r="C93" s="143" t="s">
        <v>1023</v>
      </c>
      <c r="D93" s="144">
        <v>58</v>
      </c>
      <c r="E93" s="143">
        <v>39</v>
      </c>
      <c r="F93" s="144">
        <v>377283</v>
      </c>
      <c r="G93" s="144">
        <f>D93*F93</f>
        <v>21882414</v>
      </c>
      <c r="H93" s="144">
        <f>E93*F93</f>
        <v>14714037</v>
      </c>
      <c r="I93" s="145">
        <f t="shared" si="2"/>
        <v>-19</v>
      </c>
      <c r="J93" s="145">
        <f t="shared" si="3"/>
        <v>-7168377</v>
      </c>
      <c r="K93" s="143">
        <v>58</v>
      </c>
      <c r="L93" s="140">
        <f>K93-D93</f>
        <v>0</v>
      </c>
    </row>
    <row r="94" spans="1:12">
      <c r="A94" t="s">
        <v>3245</v>
      </c>
      <c r="B94" s="143" t="s">
        <v>280</v>
      </c>
      <c r="C94" s="143" t="s">
        <v>281</v>
      </c>
      <c r="D94" s="144">
        <v>57</v>
      </c>
      <c r="E94" s="143">
        <v>38</v>
      </c>
      <c r="F94" s="144">
        <v>243091</v>
      </c>
      <c r="G94" s="144">
        <f>D94*F94</f>
        <v>13856187</v>
      </c>
      <c r="H94" s="144">
        <f>E94*F94</f>
        <v>9237458</v>
      </c>
      <c r="I94" s="145">
        <f t="shared" si="2"/>
        <v>-19</v>
      </c>
      <c r="J94" s="145">
        <f t="shared" si="3"/>
        <v>-4618729</v>
      </c>
      <c r="K94" s="143">
        <v>57</v>
      </c>
      <c r="L94" s="140">
        <f>K94-D94</f>
        <v>0</v>
      </c>
    </row>
    <row r="95" spans="1:12">
      <c r="A95" t="s">
        <v>3251</v>
      </c>
      <c r="B95" s="143" t="s">
        <v>454</v>
      </c>
      <c r="C95" s="143" t="s">
        <v>455</v>
      </c>
      <c r="D95" s="144">
        <v>39</v>
      </c>
      <c r="E95" s="143">
        <v>20</v>
      </c>
      <c r="F95" s="144">
        <v>52660</v>
      </c>
      <c r="G95" s="144">
        <f>D95*F95</f>
        <v>2053740</v>
      </c>
      <c r="H95" s="144">
        <f>E95*F95</f>
        <v>1053200</v>
      </c>
      <c r="I95" s="145">
        <f t="shared" si="2"/>
        <v>-19</v>
      </c>
      <c r="J95" s="145">
        <f t="shared" si="3"/>
        <v>-1000540</v>
      </c>
      <c r="K95" s="143">
        <v>39</v>
      </c>
      <c r="L95" s="140">
        <f>K95-D95</f>
        <v>0</v>
      </c>
    </row>
    <row r="96" spans="1:12">
      <c r="A96" t="s">
        <v>3288</v>
      </c>
      <c r="B96" s="146" t="s">
        <v>1759</v>
      </c>
      <c r="C96" s="143" t="s">
        <v>1760</v>
      </c>
      <c r="D96" s="144">
        <v>18</v>
      </c>
      <c r="E96" s="143">
        <v>0</v>
      </c>
      <c r="F96" s="144">
        <v>2877754</v>
      </c>
      <c r="G96" s="144">
        <f>D96*F96</f>
        <v>51799572</v>
      </c>
      <c r="H96" s="144">
        <f>E96*F96</f>
        <v>0</v>
      </c>
      <c r="I96" s="145">
        <f t="shared" si="2"/>
        <v>-18</v>
      </c>
      <c r="J96" s="145">
        <f t="shared" si="3"/>
        <v>-51799572</v>
      </c>
      <c r="K96" s="143">
        <v>18</v>
      </c>
      <c r="L96" s="140">
        <f>K96-D96</f>
        <v>0</v>
      </c>
    </row>
    <row r="97" spans="1:12">
      <c r="A97" t="s">
        <v>3344</v>
      </c>
      <c r="B97" s="143" t="s">
        <v>2906</v>
      </c>
      <c r="C97" s="143" t="s">
        <v>2907</v>
      </c>
      <c r="D97" s="144">
        <v>44</v>
      </c>
      <c r="E97" s="143">
        <v>26</v>
      </c>
      <c r="F97" s="144">
        <v>294323</v>
      </c>
      <c r="G97" s="144">
        <f>D97*F97</f>
        <v>12950212</v>
      </c>
      <c r="H97" s="144">
        <f>E97*F97</f>
        <v>7652398</v>
      </c>
      <c r="I97" s="145">
        <f t="shared" si="2"/>
        <v>-18</v>
      </c>
      <c r="J97" s="145">
        <f t="shared" si="3"/>
        <v>-5297814</v>
      </c>
      <c r="K97" s="143">
        <v>44</v>
      </c>
      <c r="L97" s="140">
        <f>K97-D97</f>
        <v>0</v>
      </c>
    </row>
    <row r="98" spans="1:12">
      <c r="A98" t="s">
        <v>3248</v>
      </c>
      <c r="B98" s="143" t="s">
        <v>348</v>
      </c>
      <c r="C98" s="143" t="s">
        <v>349</v>
      </c>
      <c r="D98" s="144">
        <v>21</v>
      </c>
      <c r="E98" s="143">
        <v>4</v>
      </c>
      <c r="F98" s="144">
        <v>4829713</v>
      </c>
      <c r="G98" s="144">
        <f>D98*F98</f>
        <v>101423973</v>
      </c>
      <c r="H98" s="144">
        <f>E98*F98</f>
        <v>19318852</v>
      </c>
      <c r="I98" s="145">
        <f t="shared" si="2"/>
        <v>-17</v>
      </c>
      <c r="J98" s="145">
        <f t="shared" si="3"/>
        <v>-82105121</v>
      </c>
      <c r="K98" s="143">
        <v>21</v>
      </c>
      <c r="L98" s="140">
        <f>K98-D98</f>
        <v>0</v>
      </c>
    </row>
    <row r="99" spans="1:12">
      <c r="A99" t="s">
        <v>3263</v>
      </c>
      <c r="B99" s="143" t="s">
        <v>1042</v>
      </c>
      <c r="C99" s="143" t="s">
        <v>1043</v>
      </c>
      <c r="D99" s="144">
        <v>53</v>
      </c>
      <c r="E99" s="143">
        <v>36</v>
      </c>
      <c r="F99" s="144">
        <v>303082</v>
      </c>
      <c r="G99" s="144">
        <f>D99*F99</f>
        <v>16063346</v>
      </c>
      <c r="H99" s="144">
        <f>E99*F99</f>
        <v>10910952</v>
      </c>
      <c r="I99" s="145">
        <f t="shared" si="2"/>
        <v>-17</v>
      </c>
      <c r="J99" s="145">
        <f t="shared" si="3"/>
        <v>-5152394</v>
      </c>
      <c r="K99" s="143">
        <v>53</v>
      </c>
      <c r="L99" s="140">
        <f>K99-D99</f>
        <v>0</v>
      </c>
    </row>
    <row r="100" spans="1:12">
      <c r="A100" t="s">
        <v>3264</v>
      </c>
      <c r="B100" s="143" t="s">
        <v>1082</v>
      </c>
      <c r="C100" s="143" t="s">
        <v>1083</v>
      </c>
      <c r="D100" s="144">
        <v>194</v>
      </c>
      <c r="E100" s="143">
        <v>177</v>
      </c>
      <c r="F100" s="144">
        <v>228720</v>
      </c>
      <c r="G100" s="144">
        <f>D100*F100</f>
        <v>44371680</v>
      </c>
      <c r="H100" s="144">
        <f>E100*F100</f>
        <v>40483440</v>
      </c>
      <c r="I100" s="145">
        <f t="shared" si="2"/>
        <v>-17</v>
      </c>
      <c r="J100" s="145">
        <f t="shared" si="3"/>
        <v>-3888240</v>
      </c>
      <c r="K100" s="143">
        <v>194</v>
      </c>
      <c r="L100" s="140">
        <f>K100-D100</f>
        <v>0</v>
      </c>
    </row>
    <row r="101" spans="1:12">
      <c r="A101" t="s">
        <v>3265</v>
      </c>
      <c r="B101" s="146" t="s">
        <v>1192</v>
      </c>
      <c r="C101" s="143" t="s">
        <v>1193</v>
      </c>
      <c r="D101" s="144">
        <v>16</v>
      </c>
      <c r="E101" s="143">
        <v>0</v>
      </c>
      <c r="F101" s="144">
        <v>592400</v>
      </c>
      <c r="G101" s="144">
        <f>D101*F101</f>
        <v>9478400</v>
      </c>
      <c r="H101" s="144">
        <f>E101*F101</f>
        <v>0</v>
      </c>
      <c r="I101" s="145">
        <f t="shared" si="2"/>
        <v>-16</v>
      </c>
      <c r="J101" s="145">
        <f t="shared" si="3"/>
        <v>-9478400</v>
      </c>
      <c r="K101" s="143">
        <v>16</v>
      </c>
      <c r="L101" s="140">
        <f>K101-D101</f>
        <v>0</v>
      </c>
    </row>
    <row r="102" spans="1:12">
      <c r="A102" t="s">
        <v>3287</v>
      </c>
      <c r="B102" s="146" t="s">
        <v>1715</v>
      </c>
      <c r="C102" s="143" t="s">
        <v>1716</v>
      </c>
      <c r="D102" s="144">
        <v>16</v>
      </c>
      <c r="E102" s="143">
        <v>0</v>
      </c>
      <c r="F102" s="144">
        <v>557976</v>
      </c>
      <c r="G102" s="144">
        <f>D102*F102</f>
        <v>8927616</v>
      </c>
      <c r="H102" s="144">
        <f>E102*F102</f>
        <v>0</v>
      </c>
      <c r="I102" s="145">
        <f t="shared" si="2"/>
        <v>-16</v>
      </c>
      <c r="J102" s="145">
        <f t="shared" si="3"/>
        <v>-8927616</v>
      </c>
      <c r="K102" s="143">
        <v>16</v>
      </c>
      <c r="L102" s="140">
        <f>K102-D102</f>
        <v>0</v>
      </c>
    </row>
    <row r="103" spans="1:12">
      <c r="A103" t="s">
        <v>3269</v>
      </c>
      <c r="B103" s="143" t="s">
        <v>1224</v>
      </c>
      <c r="C103" s="143" t="s">
        <v>1225</v>
      </c>
      <c r="D103" s="144">
        <v>136</v>
      </c>
      <c r="E103" s="143">
        <v>120</v>
      </c>
      <c r="F103" s="144">
        <v>398745</v>
      </c>
      <c r="G103" s="144">
        <f>D103*F103</f>
        <v>54229320</v>
      </c>
      <c r="H103" s="144">
        <f>E103*F103</f>
        <v>47849400</v>
      </c>
      <c r="I103" s="145">
        <f t="shared" si="2"/>
        <v>-16</v>
      </c>
      <c r="J103" s="145">
        <f t="shared" si="3"/>
        <v>-6379920</v>
      </c>
      <c r="K103" s="143">
        <v>136</v>
      </c>
      <c r="L103" s="140">
        <f>K103-D103</f>
        <v>0</v>
      </c>
    </row>
    <row r="104" spans="1:12">
      <c r="A104" t="s">
        <v>3305</v>
      </c>
      <c r="B104" s="143" t="s">
        <v>2281</v>
      </c>
      <c r="C104" s="143" t="s">
        <v>2282</v>
      </c>
      <c r="D104" s="144">
        <v>22</v>
      </c>
      <c r="E104" s="143">
        <v>6</v>
      </c>
      <c r="F104" s="144">
        <v>328783</v>
      </c>
      <c r="G104" s="144">
        <f>D104*F104</f>
        <v>7233226</v>
      </c>
      <c r="H104" s="144">
        <f>E104*F104</f>
        <v>1972698</v>
      </c>
      <c r="I104" s="145">
        <f t="shared" si="2"/>
        <v>-16</v>
      </c>
      <c r="J104" s="145">
        <f t="shared" si="3"/>
        <v>-5260528</v>
      </c>
      <c r="K104" s="143">
        <v>22</v>
      </c>
      <c r="L104" s="140">
        <f>K104-D104</f>
        <v>0</v>
      </c>
    </row>
    <row r="105" spans="1:12">
      <c r="A105" t="s">
        <v>3264</v>
      </c>
      <c r="B105" s="143" t="s">
        <v>1126</v>
      </c>
      <c r="C105" s="143" t="s">
        <v>1127</v>
      </c>
      <c r="D105" s="144">
        <v>139</v>
      </c>
      <c r="E105" s="143">
        <v>123</v>
      </c>
      <c r="F105" s="144">
        <v>319124</v>
      </c>
      <c r="G105" s="144">
        <f>D105*F105</f>
        <v>44358236</v>
      </c>
      <c r="H105" s="144">
        <f>E105*F105</f>
        <v>39252252</v>
      </c>
      <c r="I105" s="145">
        <f t="shared" si="2"/>
        <v>-16</v>
      </c>
      <c r="J105" s="145">
        <f t="shared" si="3"/>
        <v>-5105984</v>
      </c>
      <c r="K105" s="143">
        <v>139</v>
      </c>
      <c r="L105" s="140">
        <f>K105-D105</f>
        <v>0</v>
      </c>
    </row>
    <row r="106" spans="1:12">
      <c r="A106" t="s">
        <v>3243</v>
      </c>
      <c r="B106" s="143" t="s">
        <v>154</v>
      </c>
      <c r="C106" s="143" t="s">
        <v>155</v>
      </c>
      <c r="D106" s="144">
        <v>284</v>
      </c>
      <c r="E106" s="143">
        <v>268</v>
      </c>
      <c r="F106" s="144">
        <v>298609</v>
      </c>
      <c r="G106" s="144">
        <f>D106*F106</f>
        <v>84804956</v>
      </c>
      <c r="H106" s="144">
        <f>E106*F106</f>
        <v>80027212</v>
      </c>
      <c r="I106" s="145">
        <f t="shared" si="2"/>
        <v>-16</v>
      </c>
      <c r="J106" s="145">
        <f t="shared" si="3"/>
        <v>-4777744</v>
      </c>
      <c r="K106" s="143">
        <v>284</v>
      </c>
      <c r="L106" s="140">
        <f>K106-D106</f>
        <v>0</v>
      </c>
    </row>
    <row r="107" spans="1:12">
      <c r="A107" t="s">
        <v>3271</v>
      </c>
      <c r="B107" s="143" t="s">
        <v>1312</v>
      </c>
      <c r="C107" s="143" t="s">
        <v>1313</v>
      </c>
      <c r="D107" s="144">
        <v>52</v>
      </c>
      <c r="E107" s="143">
        <v>36</v>
      </c>
      <c r="F107" s="144">
        <v>232941</v>
      </c>
      <c r="G107" s="144">
        <f>D107*F107</f>
        <v>12112932</v>
      </c>
      <c r="H107" s="144">
        <f>E107*F107</f>
        <v>8385876</v>
      </c>
      <c r="I107" s="145">
        <f t="shared" si="2"/>
        <v>-16</v>
      </c>
      <c r="J107" s="145">
        <f t="shared" si="3"/>
        <v>-3727056</v>
      </c>
      <c r="K107" s="143">
        <v>52</v>
      </c>
      <c r="L107" s="140">
        <f>K107-D107</f>
        <v>0</v>
      </c>
    </row>
    <row r="108" spans="1:12">
      <c r="A108" t="s">
        <v>3256</v>
      </c>
      <c r="B108" s="146" t="s">
        <v>693</v>
      </c>
      <c r="C108" s="143" t="s">
        <v>694</v>
      </c>
      <c r="D108" s="144">
        <v>15</v>
      </c>
      <c r="E108" s="143">
        <v>0</v>
      </c>
      <c r="F108" s="144">
        <v>216819</v>
      </c>
      <c r="G108" s="144">
        <f>D108*F108</f>
        <v>3252285</v>
      </c>
      <c r="H108" s="144">
        <f>E108*F108</f>
        <v>0</v>
      </c>
      <c r="I108" s="145">
        <f t="shared" si="2"/>
        <v>-15</v>
      </c>
      <c r="J108" s="145">
        <f t="shared" si="3"/>
        <v>-3252285</v>
      </c>
      <c r="K108" s="143">
        <v>15</v>
      </c>
      <c r="L108" s="140">
        <f>K108-D108</f>
        <v>0</v>
      </c>
    </row>
    <row r="109" spans="1:12">
      <c r="A109" t="s">
        <v>3252</v>
      </c>
      <c r="B109" s="143" t="s">
        <v>547</v>
      </c>
      <c r="C109" s="143" t="s">
        <v>548</v>
      </c>
      <c r="D109" s="144">
        <v>115</v>
      </c>
      <c r="E109" s="143">
        <v>100</v>
      </c>
      <c r="F109" s="144">
        <v>191345</v>
      </c>
      <c r="G109" s="144">
        <f>D109*F109</f>
        <v>22004675</v>
      </c>
      <c r="H109" s="144">
        <f>E109*F109</f>
        <v>19134500</v>
      </c>
      <c r="I109" s="145">
        <f t="shared" si="2"/>
        <v>-15</v>
      </c>
      <c r="J109" s="145">
        <f t="shared" si="3"/>
        <v>-2870175</v>
      </c>
      <c r="K109" s="143">
        <v>115</v>
      </c>
      <c r="L109" s="140">
        <f>K109-D109</f>
        <v>0</v>
      </c>
    </row>
    <row r="110" spans="1:12">
      <c r="A110" t="s">
        <v>3318</v>
      </c>
      <c r="B110" s="146" t="s">
        <v>2483</v>
      </c>
      <c r="C110" s="143" t="s">
        <v>2484</v>
      </c>
      <c r="D110" s="144">
        <v>14</v>
      </c>
      <c r="E110" s="143">
        <v>0</v>
      </c>
      <c r="F110" s="144">
        <v>2958873</v>
      </c>
      <c r="G110" s="144">
        <f>D110*F110</f>
        <v>41424222</v>
      </c>
      <c r="H110" s="144">
        <f>E110*F110</f>
        <v>0</v>
      </c>
      <c r="I110" s="145">
        <f t="shared" si="2"/>
        <v>-14</v>
      </c>
      <c r="J110" s="145">
        <f t="shared" si="3"/>
        <v>-41424222</v>
      </c>
      <c r="K110" s="143">
        <v>14</v>
      </c>
      <c r="L110" s="140">
        <f>K110-D110</f>
        <v>0</v>
      </c>
    </row>
    <row r="111" spans="1:12">
      <c r="A111" t="s">
        <v>3248</v>
      </c>
      <c r="B111" s="143" t="s">
        <v>338</v>
      </c>
      <c r="C111" s="143" t="s">
        <v>339</v>
      </c>
      <c r="D111" s="144">
        <v>15</v>
      </c>
      <c r="E111" s="143">
        <v>1</v>
      </c>
      <c r="F111" s="144">
        <v>2535900</v>
      </c>
      <c r="G111" s="144">
        <f>D111*F111</f>
        <v>38038500</v>
      </c>
      <c r="H111" s="144">
        <f>E111*F111</f>
        <v>2535900</v>
      </c>
      <c r="I111" s="145">
        <f t="shared" si="2"/>
        <v>-14</v>
      </c>
      <c r="J111" s="145">
        <f t="shared" si="3"/>
        <v>-35502600</v>
      </c>
      <c r="K111" s="143">
        <v>15</v>
      </c>
      <c r="L111" s="140">
        <f>K111-D111</f>
        <v>0</v>
      </c>
    </row>
    <row r="112" spans="1:12">
      <c r="A112" t="s">
        <v>3291</v>
      </c>
      <c r="B112" s="143" t="s">
        <v>1943</v>
      </c>
      <c r="C112" s="143" t="s">
        <v>1944</v>
      </c>
      <c r="D112" s="144">
        <v>45</v>
      </c>
      <c r="E112" s="143">
        <v>31</v>
      </c>
      <c r="F112" s="144">
        <v>2223768</v>
      </c>
      <c r="G112" s="144">
        <f>D112*F112</f>
        <v>100069560</v>
      </c>
      <c r="H112" s="144">
        <f>E112*F112</f>
        <v>68936808</v>
      </c>
      <c r="I112" s="145">
        <f t="shared" si="2"/>
        <v>-14</v>
      </c>
      <c r="J112" s="145">
        <f t="shared" si="3"/>
        <v>-31132752</v>
      </c>
      <c r="K112" s="143">
        <v>45</v>
      </c>
      <c r="L112" s="140">
        <f>K112-D112</f>
        <v>0</v>
      </c>
    </row>
    <row r="113" spans="1:12">
      <c r="A113" t="s">
        <v>3277</v>
      </c>
      <c r="B113" s="146" t="s">
        <v>1494</v>
      </c>
      <c r="C113" s="143" t="s">
        <v>1495</v>
      </c>
      <c r="D113" s="144">
        <v>14</v>
      </c>
      <c r="E113" s="143">
        <v>0</v>
      </c>
      <c r="F113" s="144">
        <v>1166981</v>
      </c>
      <c r="G113" s="144">
        <f>D113*F113</f>
        <v>16337734</v>
      </c>
      <c r="H113" s="144">
        <f>E113*F113</f>
        <v>0</v>
      </c>
      <c r="I113" s="145">
        <f t="shared" si="2"/>
        <v>-14</v>
      </c>
      <c r="J113" s="145">
        <f t="shared" si="3"/>
        <v>-16337734</v>
      </c>
      <c r="K113" s="143">
        <v>14</v>
      </c>
      <c r="L113" s="140">
        <f>K113-D113</f>
        <v>0</v>
      </c>
    </row>
    <row r="114" spans="1:12">
      <c r="A114" t="s">
        <v>3333</v>
      </c>
      <c r="B114" s="146" t="s">
        <v>2709</v>
      </c>
      <c r="C114" s="143" t="s">
        <v>2710</v>
      </c>
      <c r="D114" s="144">
        <v>14</v>
      </c>
      <c r="E114" s="143">
        <v>0</v>
      </c>
      <c r="F114" s="144">
        <v>942960</v>
      </c>
      <c r="G114" s="144">
        <f>D114*F114</f>
        <v>13201440</v>
      </c>
      <c r="H114" s="144">
        <f>E114*F114</f>
        <v>0</v>
      </c>
      <c r="I114" s="145">
        <f t="shared" si="2"/>
        <v>-14</v>
      </c>
      <c r="J114" s="145">
        <f t="shared" si="3"/>
        <v>-13201440</v>
      </c>
      <c r="K114" s="143">
        <v>14</v>
      </c>
      <c r="L114" s="140">
        <f>K114-D114</f>
        <v>0</v>
      </c>
    </row>
    <row r="115" spans="1:12">
      <c r="A115" t="s">
        <v>3238</v>
      </c>
      <c r="B115" s="143" t="s">
        <v>86</v>
      </c>
      <c r="C115" s="143" t="s">
        <v>87</v>
      </c>
      <c r="D115" s="144">
        <v>17</v>
      </c>
      <c r="E115" s="143">
        <v>3</v>
      </c>
      <c r="F115" s="144">
        <v>260491</v>
      </c>
      <c r="G115" s="144">
        <f>D115*F115</f>
        <v>4428347</v>
      </c>
      <c r="H115" s="144">
        <f>E115*F115</f>
        <v>781473</v>
      </c>
      <c r="I115" s="145">
        <f t="shared" si="2"/>
        <v>-14</v>
      </c>
      <c r="J115" s="145">
        <f t="shared" si="3"/>
        <v>-3646874</v>
      </c>
      <c r="K115" s="143">
        <v>17</v>
      </c>
      <c r="L115" s="140">
        <f>K115-D115</f>
        <v>0</v>
      </c>
    </row>
    <row r="116" spans="1:12">
      <c r="A116" t="s">
        <v>3256</v>
      </c>
      <c r="B116" s="146" t="s">
        <v>691</v>
      </c>
      <c r="C116" s="143" t="s">
        <v>692</v>
      </c>
      <c r="D116" s="144">
        <v>14</v>
      </c>
      <c r="E116" s="143">
        <v>0</v>
      </c>
      <c r="F116" s="144">
        <v>252152</v>
      </c>
      <c r="G116" s="144">
        <f>D116*F116</f>
        <v>3530128</v>
      </c>
      <c r="H116" s="144">
        <f>E116*F116</f>
        <v>0</v>
      </c>
      <c r="I116" s="145">
        <f t="shared" si="2"/>
        <v>-14</v>
      </c>
      <c r="J116" s="145">
        <f t="shared" si="3"/>
        <v>-3530128</v>
      </c>
      <c r="K116" s="143">
        <v>14</v>
      </c>
      <c r="L116" s="140">
        <f>K116-D116</f>
        <v>0</v>
      </c>
    </row>
    <row r="117" spans="1:12">
      <c r="A117" t="s">
        <v>3264</v>
      </c>
      <c r="B117" s="143" t="s">
        <v>1152</v>
      </c>
      <c r="C117" s="143" t="s">
        <v>1153</v>
      </c>
      <c r="D117" s="144">
        <v>18</v>
      </c>
      <c r="E117" s="143">
        <v>4</v>
      </c>
      <c r="F117" s="144">
        <v>249638</v>
      </c>
      <c r="G117" s="144">
        <f>D117*F117</f>
        <v>4493484</v>
      </c>
      <c r="H117" s="144">
        <f>E117*F117</f>
        <v>998552</v>
      </c>
      <c r="I117" s="145">
        <f t="shared" si="2"/>
        <v>-14</v>
      </c>
      <c r="J117" s="145">
        <f t="shared" si="3"/>
        <v>-3494932</v>
      </c>
      <c r="K117" s="143">
        <v>18</v>
      </c>
      <c r="L117" s="140">
        <f>K117-D117</f>
        <v>0</v>
      </c>
    </row>
    <row r="118" spans="1:12">
      <c r="A118" t="s">
        <v>3343</v>
      </c>
      <c r="B118" s="143" t="s">
        <v>2820</v>
      </c>
      <c r="C118" s="143" t="s">
        <v>2821</v>
      </c>
      <c r="D118" s="144">
        <v>29</v>
      </c>
      <c r="E118" s="143">
        <v>15</v>
      </c>
      <c r="F118" s="144">
        <v>193877</v>
      </c>
      <c r="G118" s="144">
        <f>D118*F118</f>
        <v>5622433</v>
      </c>
      <c r="H118" s="144">
        <f>E118*F118</f>
        <v>2908155</v>
      </c>
      <c r="I118" s="145">
        <f t="shared" si="2"/>
        <v>-14</v>
      </c>
      <c r="J118" s="145">
        <f t="shared" si="3"/>
        <v>-2714278</v>
      </c>
      <c r="K118" s="143">
        <v>29</v>
      </c>
      <c r="L118" s="140">
        <f>K118-D118</f>
        <v>0</v>
      </c>
    </row>
    <row r="119" spans="1:12">
      <c r="A119" t="s">
        <v>3248</v>
      </c>
      <c r="B119" s="143" t="s">
        <v>352</v>
      </c>
      <c r="C119" s="143" t="s">
        <v>353</v>
      </c>
      <c r="D119" s="144">
        <v>73</v>
      </c>
      <c r="E119" s="143">
        <v>60</v>
      </c>
      <c r="F119" s="144">
        <v>1722700</v>
      </c>
      <c r="G119" s="144">
        <f>D119*F119</f>
        <v>125757100</v>
      </c>
      <c r="H119" s="144">
        <f>E119*F119</f>
        <v>103362000</v>
      </c>
      <c r="I119" s="145">
        <f t="shared" si="2"/>
        <v>-13</v>
      </c>
      <c r="J119" s="145">
        <f t="shared" si="3"/>
        <v>-22395100</v>
      </c>
      <c r="K119" s="143">
        <v>73</v>
      </c>
      <c r="L119" s="140">
        <f>K119-D119</f>
        <v>0</v>
      </c>
    </row>
    <row r="120" spans="1:12">
      <c r="A120" t="s">
        <v>3291</v>
      </c>
      <c r="B120" s="143" t="s">
        <v>1889</v>
      </c>
      <c r="C120" s="143" t="s">
        <v>1890</v>
      </c>
      <c r="D120" s="144">
        <v>78</v>
      </c>
      <c r="E120" s="143">
        <v>65</v>
      </c>
      <c r="F120" s="144">
        <v>1539503</v>
      </c>
      <c r="G120" s="144">
        <f>D120*F120</f>
        <v>120081234</v>
      </c>
      <c r="H120" s="144">
        <f>E120*F120</f>
        <v>100067695</v>
      </c>
      <c r="I120" s="145">
        <f t="shared" si="2"/>
        <v>-13</v>
      </c>
      <c r="J120" s="145">
        <f t="shared" si="3"/>
        <v>-20013539</v>
      </c>
      <c r="K120" s="143">
        <v>78</v>
      </c>
      <c r="L120" s="140">
        <f>K120-D120</f>
        <v>0</v>
      </c>
    </row>
    <row r="121" spans="1:12">
      <c r="A121" t="s">
        <v>3332</v>
      </c>
      <c r="B121" s="146" t="s">
        <v>2659</v>
      </c>
      <c r="C121" s="143" t="s">
        <v>2660</v>
      </c>
      <c r="D121" s="144">
        <v>13</v>
      </c>
      <c r="E121" s="143">
        <v>0</v>
      </c>
      <c r="F121" s="144">
        <v>736775</v>
      </c>
      <c r="G121" s="144">
        <f>D121*F121</f>
        <v>9578075</v>
      </c>
      <c r="H121" s="144">
        <f>E121*F121</f>
        <v>0</v>
      </c>
      <c r="I121" s="145">
        <f t="shared" si="2"/>
        <v>-13</v>
      </c>
      <c r="J121" s="145">
        <f t="shared" si="3"/>
        <v>-9578075</v>
      </c>
      <c r="K121" s="143">
        <v>13</v>
      </c>
      <c r="L121" s="140">
        <f>K121-D121</f>
        <v>0</v>
      </c>
    </row>
    <row r="122" spans="1:12">
      <c r="A122" t="s">
        <v>3287</v>
      </c>
      <c r="B122" s="143" t="s">
        <v>1705</v>
      </c>
      <c r="C122" s="143" t="s">
        <v>1706</v>
      </c>
      <c r="D122" s="144">
        <v>153</v>
      </c>
      <c r="E122" s="143">
        <v>140</v>
      </c>
      <c r="F122" s="144">
        <v>557976</v>
      </c>
      <c r="G122" s="144">
        <f>D122*F122</f>
        <v>85370328</v>
      </c>
      <c r="H122" s="144">
        <f>E122*F122</f>
        <v>78116640</v>
      </c>
      <c r="I122" s="145">
        <f t="shared" si="2"/>
        <v>-13</v>
      </c>
      <c r="J122" s="145">
        <f t="shared" si="3"/>
        <v>-7253688</v>
      </c>
      <c r="K122" s="143">
        <v>153</v>
      </c>
      <c r="L122" s="140">
        <f>K122-D122</f>
        <v>0</v>
      </c>
    </row>
    <row r="123" spans="1:12">
      <c r="A123" t="s">
        <v>3327</v>
      </c>
      <c r="B123" s="143" t="s">
        <v>2607</v>
      </c>
      <c r="C123" s="143" t="s">
        <v>2608</v>
      </c>
      <c r="D123" s="144">
        <v>20</v>
      </c>
      <c r="E123" s="143">
        <v>7</v>
      </c>
      <c r="F123" s="144">
        <v>200467</v>
      </c>
      <c r="G123" s="144">
        <f>D123*F123</f>
        <v>4009340</v>
      </c>
      <c r="H123" s="144">
        <f>E123*F123</f>
        <v>1403269</v>
      </c>
      <c r="I123" s="145">
        <f t="shared" si="2"/>
        <v>-13</v>
      </c>
      <c r="J123" s="145">
        <f t="shared" si="3"/>
        <v>-2606071</v>
      </c>
      <c r="K123" s="143">
        <v>20</v>
      </c>
      <c r="L123" s="140">
        <f>K123-D123</f>
        <v>0</v>
      </c>
    </row>
    <row r="124" spans="1:12">
      <c r="A124" t="s">
        <v>3251</v>
      </c>
      <c r="B124" s="146" t="s">
        <v>438</v>
      </c>
      <c r="C124" s="143" t="s">
        <v>439</v>
      </c>
      <c r="D124" s="144">
        <v>13</v>
      </c>
      <c r="E124" s="143">
        <v>0</v>
      </c>
      <c r="F124" s="144">
        <v>46388</v>
      </c>
      <c r="G124" s="144">
        <f>D124*F124</f>
        <v>603044</v>
      </c>
      <c r="H124" s="144">
        <f>E124*F124</f>
        <v>0</v>
      </c>
      <c r="I124" s="145">
        <f t="shared" si="2"/>
        <v>-13</v>
      </c>
      <c r="J124" s="145">
        <f t="shared" si="3"/>
        <v>-603044</v>
      </c>
      <c r="K124" s="143">
        <v>13</v>
      </c>
      <c r="L124" s="140">
        <f>K124-D124</f>
        <v>0</v>
      </c>
    </row>
    <row r="125" spans="1:12">
      <c r="A125" t="s">
        <v>3283</v>
      </c>
      <c r="B125" s="143" t="s">
        <v>1610</v>
      </c>
      <c r="C125" s="143" t="s">
        <v>1611</v>
      </c>
      <c r="D125" s="144">
        <v>30</v>
      </c>
      <c r="E125" s="143">
        <v>18</v>
      </c>
      <c r="F125" s="144">
        <v>270817</v>
      </c>
      <c r="G125" s="144">
        <f>D125*F125</f>
        <v>8124510</v>
      </c>
      <c r="H125" s="144">
        <f>E125*F125</f>
        <v>4874706</v>
      </c>
      <c r="I125" s="145">
        <f t="shared" si="2"/>
        <v>-12</v>
      </c>
      <c r="J125" s="145">
        <f t="shared" si="3"/>
        <v>-3249804</v>
      </c>
      <c r="K125" s="143">
        <v>30</v>
      </c>
      <c r="L125" s="140">
        <f>K125-D125</f>
        <v>0</v>
      </c>
    </row>
    <row r="126" spans="1:12">
      <c r="A126" t="s">
        <v>3271</v>
      </c>
      <c r="B126" s="146" t="s">
        <v>1336</v>
      </c>
      <c r="C126" s="143" t="s">
        <v>1337</v>
      </c>
      <c r="D126" s="144">
        <v>12</v>
      </c>
      <c r="E126" s="143">
        <v>0</v>
      </c>
      <c r="F126" s="144">
        <v>176406</v>
      </c>
      <c r="G126" s="144">
        <f>D126*F126</f>
        <v>2116872</v>
      </c>
      <c r="H126" s="144">
        <f>E126*F126</f>
        <v>0</v>
      </c>
      <c r="I126" s="145">
        <f t="shared" si="2"/>
        <v>-12</v>
      </c>
      <c r="J126" s="145">
        <f t="shared" si="3"/>
        <v>-2116872</v>
      </c>
      <c r="K126" s="143">
        <v>12</v>
      </c>
      <c r="L126" s="140">
        <f>K126-D126</f>
        <v>0</v>
      </c>
    </row>
    <row r="127" spans="1:12">
      <c r="A127" t="s">
        <v>3311</v>
      </c>
      <c r="B127" s="143" t="s">
        <v>2394</v>
      </c>
      <c r="C127" s="143" t="s">
        <v>2373</v>
      </c>
      <c r="D127" s="148">
        <v>12.75</v>
      </c>
      <c r="E127" s="143">
        <v>0</v>
      </c>
      <c r="F127" s="144">
        <v>237973</v>
      </c>
      <c r="G127" s="144">
        <f>D127*F127</f>
        <v>3034155.75</v>
      </c>
      <c r="H127" s="144">
        <f>E127*F127</f>
        <v>0</v>
      </c>
      <c r="I127" s="145">
        <f t="shared" si="2"/>
        <v>-12.75</v>
      </c>
      <c r="J127" s="145">
        <f t="shared" si="3"/>
        <v>-3034155.75</v>
      </c>
      <c r="K127" s="143">
        <v>12.75</v>
      </c>
      <c r="L127" s="140">
        <f>K127-D127</f>
        <v>0</v>
      </c>
    </row>
    <row r="128" spans="1:12">
      <c r="A128" t="s">
        <v>3288</v>
      </c>
      <c r="B128" s="146" t="s">
        <v>1771</v>
      </c>
      <c r="C128" s="143" t="s">
        <v>1772</v>
      </c>
      <c r="D128" s="144">
        <v>11</v>
      </c>
      <c r="E128" s="143">
        <v>0</v>
      </c>
      <c r="F128" s="144">
        <v>2581974</v>
      </c>
      <c r="G128" s="144">
        <f>D128*F128</f>
        <v>28401714</v>
      </c>
      <c r="H128" s="144">
        <f>E128*F128</f>
        <v>0</v>
      </c>
      <c r="I128" s="145">
        <f t="shared" si="2"/>
        <v>-11</v>
      </c>
      <c r="J128" s="145">
        <f t="shared" si="3"/>
        <v>-28401714</v>
      </c>
      <c r="K128" s="143">
        <v>11</v>
      </c>
      <c r="L128" s="140">
        <f>K128-D128</f>
        <v>0</v>
      </c>
    </row>
    <row r="129" spans="1:12">
      <c r="A129" t="s">
        <v>3348</v>
      </c>
      <c r="B129" s="143" t="s">
        <v>3108</v>
      </c>
      <c r="C129" s="143" t="s">
        <v>3109</v>
      </c>
      <c r="D129" s="144">
        <v>14</v>
      </c>
      <c r="E129" s="143">
        <v>3</v>
      </c>
      <c r="F129" s="144">
        <v>2059000</v>
      </c>
      <c r="G129" s="144">
        <f>D129*F129</f>
        <v>28826000</v>
      </c>
      <c r="H129" s="144">
        <f>E129*F129</f>
        <v>6177000</v>
      </c>
      <c r="I129" s="145">
        <f t="shared" si="2"/>
        <v>-11</v>
      </c>
      <c r="J129" s="145">
        <f t="shared" si="3"/>
        <v>-22649000</v>
      </c>
      <c r="K129" s="143">
        <v>14</v>
      </c>
      <c r="L129" s="140">
        <f>K129-D129</f>
        <v>0</v>
      </c>
    </row>
    <row r="130" spans="1:12">
      <c r="A130" t="s">
        <v>3248</v>
      </c>
      <c r="B130" s="143" t="s">
        <v>326</v>
      </c>
      <c r="C130" s="143" t="s">
        <v>327</v>
      </c>
      <c r="D130" s="144">
        <v>16</v>
      </c>
      <c r="E130" s="143">
        <v>5</v>
      </c>
      <c r="F130" s="144">
        <v>1539135</v>
      </c>
      <c r="G130" s="144">
        <f>D130*F130</f>
        <v>24626160</v>
      </c>
      <c r="H130" s="144">
        <f>E130*F130</f>
        <v>7695675</v>
      </c>
      <c r="I130" s="145">
        <f t="shared" si="2"/>
        <v>-11</v>
      </c>
      <c r="J130" s="145">
        <f t="shared" si="3"/>
        <v>-16930485</v>
      </c>
      <c r="K130" s="143">
        <v>16</v>
      </c>
      <c r="L130" s="140">
        <f>K130-D130</f>
        <v>0</v>
      </c>
    </row>
    <row r="131" spans="1:12">
      <c r="A131" t="s">
        <v>3264</v>
      </c>
      <c r="B131" s="143" t="s">
        <v>1140</v>
      </c>
      <c r="C131" s="143" t="s">
        <v>1141</v>
      </c>
      <c r="D131" s="144">
        <v>15</v>
      </c>
      <c r="E131" s="143">
        <v>4</v>
      </c>
      <c r="F131" s="144">
        <v>406686</v>
      </c>
      <c r="G131" s="144">
        <f>D131*F131</f>
        <v>6100290</v>
      </c>
      <c r="H131" s="144">
        <f>E131*F131</f>
        <v>1626744</v>
      </c>
      <c r="I131" s="145">
        <f t="shared" ref="I131:I194" si="4">E131-D131</f>
        <v>-11</v>
      </c>
      <c r="J131" s="145">
        <f t="shared" ref="J131:J194" si="5">H131-G131</f>
        <v>-4473546</v>
      </c>
      <c r="K131" s="143">
        <v>15</v>
      </c>
      <c r="L131" s="140">
        <f>K131-D131</f>
        <v>0</v>
      </c>
    </row>
    <row r="132" spans="1:12">
      <c r="A132" t="s">
        <v>3256</v>
      </c>
      <c r="B132" s="146" t="s">
        <v>689</v>
      </c>
      <c r="C132" s="143" t="s">
        <v>690</v>
      </c>
      <c r="D132" s="144">
        <v>11</v>
      </c>
      <c r="E132" s="143">
        <v>0</v>
      </c>
      <c r="F132" s="144">
        <v>252152</v>
      </c>
      <c r="G132" s="144">
        <f>D132*F132</f>
        <v>2773672</v>
      </c>
      <c r="H132" s="144">
        <f>E132*F132</f>
        <v>0</v>
      </c>
      <c r="I132" s="145">
        <f t="shared" si="4"/>
        <v>-11</v>
      </c>
      <c r="J132" s="145">
        <f t="shared" si="5"/>
        <v>-2773672</v>
      </c>
      <c r="K132" s="143">
        <v>11</v>
      </c>
      <c r="L132" s="140">
        <f>K132-D132</f>
        <v>0</v>
      </c>
    </row>
    <row r="133" spans="1:12">
      <c r="A133" t="s">
        <v>3271</v>
      </c>
      <c r="B133" s="143" t="s">
        <v>1306</v>
      </c>
      <c r="C133" s="143" t="s">
        <v>1307</v>
      </c>
      <c r="D133" s="144">
        <v>60</v>
      </c>
      <c r="E133" s="143">
        <v>49</v>
      </c>
      <c r="F133" s="144">
        <v>232941</v>
      </c>
      <c r="G133" s="144">
        <f>D133*F133</f>
        <v>13976460</v>
      </c>
      <c r="H133" s="144">
        <f>E133*F133</f>
        <v>11414109</v>
      </c>
      <c r="I133" s="145">
        <f t="shared" si="4"/>
        <v>-11</v>
      </c>
      <c r="J133" s="145">
        <f t="shared" si="5"/>
        <v>-2562351</v>
      </c>
      <c r="K133" s="143">
        <v>60</v>
      </c>
      <c r="L133" s="140">
        <f>K133-D133</f>
        <v>0</v>
      </c>
    </row>
    <row r="134" spans="1:12">
      <c r="A134" t="s">
        <v>3331</v>
      </c>
      <c r="B134" s="146" t="s">
        <v>2649</v>
      </c>
      <c r="C134" s="143" t="s">
        <v>2650</v>
      </c>
      <c r="D134" s="144">
        <v>10</v>
      </c>
      <c r="E134" s="143">
        <v>0</v>
      </c>
      <c r="F134" s="144">
        <v>613779</v>
      </c>
      <c r="G134" s="144">
        <f>D134*F134</f>
        <v>6137790</v>
      </c>
      <c r="H134" s="144">
        <f>E134*F134</f>
        <v>0</v>
      </c>
      <c r="I134" s="145">
        <f t="shared" si="4"/>
        <v>-10</v>
      </c>
      <c r="J134" s="145">
        <f t="shared" si="5"/>
        <v>-6137790</v>
      </c>
      <c r="K134" s="143">
        <v>10</v>
      </c>
      <c r="L134" s="140">
        <f>K134-D134</f>
        <v>0</v>
      </c>
    </row>
    <row r="135" spans="1:12">
      <c r="A135" t="s">
        <v>3341</v>
      </c>
      <c r="B135" s="143" t="s">
        <v>2788</v>
      </c>
      <c r="C135" s="143" t="s">
        <v>2789</v>
      </c>
      <c r="D135" s="144">
        <v>28</v>
      </c>
      <c r="E135" s="143">
        <v>18</v>
      </c>
      <c r="F135" s="144">
        <v>492663</v>
      </c>
      <c r="G135" s="144">
        <f>D135*F135</f>
        <v>13794564</v>
      </c>
      <c r="H135" s="144">
        <f>E135*F135</f>
        <v>8867934</v>
      </c>
      <c r="I135" s="145">
        <f t="shared" si="4"/>
        <v>-10</v>
      </c>
      <c r="J135" s="145">
        <f t="shared" si="5"/>
        <v>-4926630</v>
      </c>
      <c r="K135" s="143">
        <v>28</v>
      </c>
      <c r="L135" s="140">
        <f>K135-D135</f>
        <v>0</v>
      </c>
    </row>
    <row r="136" spans="1:12">
      <c r="A136" t="s">
        <v>3269</v>
      </c>
      <c r="B136" s="143" t="s">
        <v>1220</v>
      </c>
      <c r="C136" s="143" t="s">
        <v>1221</v>
      </c>
      <c r="D136" s="144">
        <v>37</v>
      </c>
      <c r="E136" s="143">
        <v>27</v>
      </c>
      <c r="F136" s="144">
        <v>398157</v>
      </c>
      <c r="G136" s="144">
        <f>D136*F136</f>
        <v>14731809</v>
      </c>
      <c r="H136" s="144">
        <f>E136*F136</f>
        <v>10750239</v>
      </c>
      <c r="I136" s="145">
        <f t="shared" si="4"/>
        <v>-10</v>
      </c>
      <c r="J136" s="145">
        <f t="shared" si="5"/>
        <v>-3981570</v>
      </c>
      <c r="K136" s="143">
        <v>37</v>
      </c>
      <c r="L136" s="140">
        <f>K136-D136</f>
        <v>0</v>
      </c>
    </row>
    <row r="137" spans="1:12">
      <c r="A137" t="s">
        <v>3311</v>
      </c>
      <c r="B137" s="146" t="s">
        <v>2390</v>
      </c>
      <c r="C137" s="143" t="s">
        <v>2391</v>
      </c>
      <c r="D137" s="144">
        <v>10</v>
      </c>
      <c r="E137" s="143">
        <v>0</v>
      </c>
      <c r="F137" s="144">
        <v>279730</v>
      </c>
      <c r="G137" s="144">
        <f>D137*F137</f>
        <v>2797300</v>
      </c>
      <c r="H137" s="144">
        <f>E137*F137</f>
        <v>0</v>
      </c>
      <c r="I137" s="145">
        <f t="shared" si="4"/>
        <v>-10</v>
      </c>
      <c r="J137" s="145">
        <f t="shared" si="5"/>
        <v>-2797300</v>
      </c>
      <c r="K137" s="143">
        <v>10</v>
      </c>
      <c r="L137" s="140">
        <f>K137-D137</f>
        <v>0</v>
      </c>
    </row>
    <row r="138" spans="1:12">
      <c r="A138" t="s">
        <v>3305</v>
      </c>
      <c r="B138" s="146" t="s">
        <v>2277</v>
      </c>
      <c r="C138" s="143" t="s">
        <v>2278</v>
      </c>
      <c r="D138" s="144">
        <v>10</v>
      </c>
      <c r="E138" s="143">
        <v>0</v>
      </c>
      <c r="F138" s="144">
        <v>276455</v>
      </c>
      <c r="G138" s="144">
        <f>D138*F138</f>
        <v>2764550</v>
      </c>
      <c r="H138" s="144">
        <f>E138*F138</f>
        <v>0</v>
      </c>
      <c r="I138" s="145">
        <f t="shared" si="4"/>
        <v>-10</v>
      </c>
      <c r="J138" s="145">
        <f t="shared" si="5"/>
        <v>-2764550</v>
      </c>
      <c r="K138" s="143">
        <v>10</v>
      </c>
      <c r="L138" s="140">
        <f>K138-D138</f>
        <v>0</v>
      </c>
    </row>
    <row r="139" spans="1:12">
      <c r="A139" t="s">
        <v>3281</v>
      </c>
      <c r="B139" s="143" t="s">
        <v>1592</v>
      </c>
      <c r="C139" s="143" t="s">
        <v>1593</v>
      </c>
      <c r="D139" s="144">
        <v>14</v>
      </c>
      <c r="E139" s="143">
        <v>4</v>
      </c>
      <c r="F139" s="144">
        <v>268669</v>
      </c>
      <c r="G139" s="144">
        <f>D139*F139</f>
        <v>3761366</v>
      </c>
      <c r="H139" s="144">
        <f>E139*F139</f>
        <v>1074676</v>
      </c>
      <c r="I139" s="145">
        <f t="shared" si="4"/>
        <v>-10</v>
      </c>
      <c r="J139" s="145">
        <f t="shared" si="5"/>
        <v>-2686690</v>
      </c>
      <c r="K139" s="143">
        <v>14</v>
      </c>
      <c r="L139" s="140">
        <f>K139-D139</f>
        <v>0</v>
      </c>
    </row>
    <row r="140" spans="1:12">
      <c r="A140" t="s">
        <v>3262</v>
      </c>
      <c r="B140" s="146" t="s">
        <v>897</v>
      </c>
      <c r="C140" s="143" t="s">
        <v>898</v>
      </c>
      <c r="D140" s="144">
        <v>10</v>
      </c>
      <c r="E140" s="143">
        <v>0</v>
      </c>
      <c r="F140" s="144">
        <v>211245</v>
      </c>
      <c r="G140" s="144">
        <f>D140*F140</f>
        <v>2112450</v>
      </c>
      <c r="H140" s="144">
        <f>E140*F140</f>
        <v>0</v>
      </c>
      <c r="I140" s="145">
        <f t="shared" si="4"/>
        <v>-10</v>
      </c>
      <c r="J140" s="145">
        <f t="shared" si="5"/>
        <v>-2112450</v>
      </c>
      <c r="K140" s="143">
        <v>10</v>
      </c>
      <c r="L140" s="140">
        <f>K140-D140</f>
        <v>0</v>
      </c>
    </row>
    <row r="141" spans="1:12">
      <c r="A141" t="s">
        <v>3262</v>
      </c>
      <c r="B141" s="143" t="s">
        <v>971</v>
      </c>
      <c r="C141" s="143" t="s">
        <v>972</v>
      </c>
      <c r="D141" s="144">
        <v>42</v>
      </c>
      <c r="E141" s="143">
        <v>32</v>
      </c>
      <c r="F141" s="144">
        <v>167700</v>
      </c>
      <c r="G141" s="144">
        <f>D141*F141</f>
        <v>7043400</v>
      </c>
      <c r="H141" s="144">
        <f>E141*F141</f>
        <v>5366400</v>
      </c>
      <c r="I141" s="145">
        <f t="shared" si="4"/>
        <v>-10</v>
      </c>
      <c r="J141" s="145">
        <f t="shared" si="5"/>
        <v>-1677000</v>
      </c>
      <c r="K141" s="143">
        <v>42</v>
      </c>
      <c r="L141" s="140">
        <f>K141-D141</f>
        <v>0</v>
      </c>
    </row>
    <row r="142" spans="1:12">
      <c r="A142" t="s">
        <v>3248</v>
      </c>
      <c r="B142" s="146" t="s">
        <v>364</v>
      </c>
      <c r="C142" s="147" t="s">
        <v>365</v>
      </c>
      <c r="D142" s="144">
        <v>9</v>
      </c>
      <c r="E142" s="143">
        <v>0</v>
      </c>
      <c r="F142" s="144">
        <v>3629000</v>
      </c>
      <c r="G142" s="144">
        <f>D142*F142</f>
        <v>32661000</v>
      </c>
      <c r="H142" s="144">
        <f>E142*F142</f>
        <v>0</v>
      </c>
      <c r="I142" s="145">
        <f t="shared" si="4"/>
        <v>-9</v>
      </c>
      <c r="J142" s="145">
        <f t="shared" si="5"/>
        <v>-32661000</v>
      </c>
      <c r="K142" s="143">
        <v>9</v>
      </c>
      <c r="L142" s="140">
        <f>K142-D142</f>
        <v>0</v>
      </c>
    </row>
    <row r="143" spans="1:12">
      <c r="A143" t="s">
        <v>3248</v>
      </c>
      <c r="B143" s="146" t="s">
        <v>328</v>
      </c>
      <c r="C143" s="143" t="s">
        <v>329</v>
      </c>
      <c r="D143" s="144">
        <v>9</v>
      </c>
      <c r="E143" s="143">
        <v>0</v>
      </c>
      <c r="F143" s="144">
        <v>1936700</v>
      </c>
      <c r="G143" s="144">
        <f>D143*F143</f>
        <v>17430300</v>
      </c>
      <c r="H143" s="144">
        <f>E143*F143</f>
        <v>0</v>
      </c>
      <c r="I143" s="145">
        <f t="shared" si="4"/>
        <v>-9</v>
      </c>
      <c r="J143" s="145">
        <f t="shared" si="5"/>
        <v>-17430300</v>
      </c>
      <c r="K143" s="143">
        <v>9</v>
      </c>
      <c r="L143" s="140">
        <f>K143-D143</f>
        <v>0</v>
      </c>
    </row>
    <row r="144" spans="1:12">
      <c r="A144" t="s">
        <v>3291</v>
      </c>
      <c r="B144" s="146" t="s">
        <v>1941</v>
      </c>
      <c r="C144" s="143" t="s">
        <v>1942</v>
      </c>
      <c r="D144" s="144">
        <v>9</v>
      </c>
      <c r="E144" s="143">
        <v>0</v>
      </c>
      <c r="F144" s="144">
        <v>1841981</v>
      </c>
      <c r="G144" s="144">
        <f>D144*F144</f>
        <v>16577829</v>
      </c>
      <c r="H144" s="144">
        <f>E144*F144</f>
        <v>0</v>
      </c>
      <c r="I144" s="145">
        <f t="shared" si="4"/>
        <v>-9</v>
      </c>
      <c r="J144" s="145">
        <f t="shared" si="5"/>
        <v>-16577829</v>
      </c>
      <c r="K144" s="143">
        <v>9</v>
      </c>
      <c r="L144" s="140">
        <f>K144-D144</f>
        <v>0</v>
      </c>
    </row>
    <row r="145" spans="1:12">
      <c r="A145" t="s">
        <v>3277</v>
      </c>
      <c r="B145" s="143" t="s">
        <v>1504</v>
      </c>
      <c r="C145" s="143" t="s">
        <v>1505</v>
      </c>
      <c r="D145" s="144">
        <v>22</v>
      </c>
      <c r="E145" s="143">
        <v>13</v>
      </c>
      <c r="F145" s="144">
        <v>1166981</v>
      </c>
      <c r="G145" s="144">
        <f>D145*F145</f>
        <v>25673582</v>
      </c>
      <c r="H145" s="144">
        <f>E145*F145</f>
        <v>15170753</v>
      </c>
      <c r="I145" s="145">
        <f t="shared" si="4"/>
        <v>-9</v>
      </c>
      <c r="J145" s="145">
        <f t="shared" si="5"/>
        <v>-10502829</v>
      </c>
      <c r="K145" s="143">
        <v>22</v>
      </c>
      <c r="L145" s="140">
        <f>K145-D145</f>
        <v>0</v>
      </c>
    </row>
    <row r="146" spans="1:12">
      <c r="A146" t="s">
        <v>3262</v>
      </c>
      <c r="B146" s="146" t="s">
        <v>973</v>
      </c>
      <c r="C146" s="143" t="s">
        <v>974</v>
      </c>
      <c r="D146" s="144">
        <v>9</v>
      </c>
      <c r="E146" s="143">
        <v>0</v>
      </c>
      <c r="F146" s="144">
        <v>900000</v>
      </c>
      <c r="G146" s="144">
        <f>D146*F146</f>
        <v>8100000</v>
      </c>
      <c r="H146" s="144">
        <f>E146*F146</f>
        <v>0</v>
      </c>
      <c r="I146" s="145">
        <f t="shared" si="4"/>
        <v>-9</v>
      </c>
      <c r="J146" s="145">
        <f t="shared" si="5"/>
        <v>-8100000</v>
      </c>
      <c r="K146" s="143">
        <v>9</v>
      </c>
      <c r="L146" s="140">
        <f>K146-D146</f>
        <v>0</v>
      </c>
    </row>
    <row r="147" spans="1:12">
      <c r="A147" t="s">
        <v>3348</v>
      </c>
      <c r="B147" s="143" t="s">
        <v>3006</v>
      </c>
      <c r="C147" s="143" t="s">
        <v>3007</v>
      </c>
      <c r="D147" s="144">
        <v>17</v>
      </c>
      <c r="E147" s="143">
        <v>8</v>
      </c>
      <c r="F147" s="144">
        <v>823600</v>
      </c>
      <c r="G147" s="144">
        <f>D147*F147</f>
        <v>14001200</v>
      </c>
      <c r="H147" s="144">
        <f>E147*F147</f>
        <v>6588800</v>
      </c>
      <c r="I147" s="145">
        <f t="shared" si="4"/>
        <v>-9</v>
      </c>
      <c r="J147" s="145">
        <f t="shared" si="5"/>
        <v>-7412400</v>
      </c>
      <c r="K147" s="143">
        <v>17</v>
      </c>
      <c r="L147" s="140">
        <f>K147-D147</f>
        <v>0</v>
      </c>
    </row>
    <row r="148" spans="1:12">
      <c r="A148" t="s">
        <v>3256</v>
      </c>
      <c r="B148" s="146" t="s">
        <v>673</v>
      </c>
      <c r="C148" s="143" t="s">
        <v>674</v>
      </c>
      <c r="D148" s="144">
        <v>9</v>
      </c>
      <c r="E148" s="143">
        <v>0</v>
      </c>
      <c r="F148" s="144">
        <v>600000</v>
      </c>
      <c r="G148" s="144">
        <f>D148*F148</f>
        <v>5400000</v>
      </c>
      <c r="H148" s="144">
        <f>E148*F148</f>
        <v>0</v>
      </c>
      <c r="I148" s="145">
        <f t="shared" si="4"/>
        <v>-9</v>
      </c>
      <c r="J148" s="145">
        <f t="shared" si="5"/>
        <v>-5400000</v>
      </c>
      <c r="K148" s="143">
        <v>9</v>
      </c>
      <c r="L148" s="140">
        <f>K148-D148</f>
        <v>0</v>
      </c>
    </row>
    <row r="149" spans="1:12">
      <c r="A149" t="s">
        <v>3269</v>
      </c>
      <c r="B149" s="143" t="s">
        <v>1264</v>
      </c>
      <c r="C149" s="143" t="s">
        <v>1265</v>
      </c>
      <c r="D149" s="144">
        <v>13</v>
      </c>
      <c r="E149" s="143">
        <v>4</v>
      </c>
      <c r="F149" s="144">
        <v>460596</v>
      </c>
      <c r="G149" s="144">
        <f>D149*F149</f>
        <v>5987748</v>
      </c>
      <c r="H149" s="144">
        <f>E149*F149</f>
        <v>1842384</v>
      </c>
      <c r="I149" s="145">
        <f t="shared" si="4"/>
        <v>-9</v>
      </c>
      <c r="J149" s="145">
        <f t="shared" si="5"/>
        <v>-4145364</v>
      </c>
      <c r="K149" s="143">
        <v>13</v>
      </c>
      <c r="L149" s="140">
        <f>K149-D149</f>
        <v>0</v>
      </c>
    </row>
    <row r="150" spans="1:12">
      <c r="A150" t="s">
        <v>3250</v>
      </c>
      <c r="B150" s="143" t="s">
        <v>420</v>
      </c>
      <c r="C150" s="143" t="s">
        <v>421</v>
      </c>
      <c r="D150" s="144">
        <v>24</v>
      </c>
      <c r="E150" s="143">
        <v>15</v>
      </c>
      <c r="F150" s="144">
        <v>447664</v>
      </c>
      <c r="G150" s="144">
        <f>D150*F150</f>
        <v>10743936</v>
      </c>
      <c r="H150" s="144">
        <f>E150*F150</f>
        <v>6714960</v>
      </c>
      <c r="I150" s="145">
        <f t="shared" si="4"/>
        <v>-9</v>
      </c>
      <c r="J150" s="145">
        <f t="shared" si="5"/>
        <v>-4028976</v>
      </c>
      <c r="K150" s="143">
        <v>24</v>
      </c>
      <c r="L150" s="140">
        <f>K150-D150</f>
        <v>0</v>
      </c>
    </row>
    <row r="151" spans="1:12">
      <c r="A151" t="s">
        <v>3250</v>
      </c>
      <c r="B151" s="146" t="s">
        <v>424</v>
      </c>
      <c r="C151" s="143" t="s">
        <v>425</v>
      </c>
      <c r="D151" s="144">
        <v>9</v>
      </c>
      <c r="E151" s="143">
        <v>0</v>
      </c>
      <c r="F151" s="144">
        <v>424441</v>
      </c>
      <c r="G151" s="144">
        <f>D151*F151</f>
        <v>3819969</v>
      </c>
      <c r="H151" s="144">
        <f>E151*F151</f>
        <v>0</v>
      </c>
      <c r="I151" s="145">
        <f t="shared" si="4"/>
        <v>-9</v>
      </c>
      <c r="J151" s="145">
        <f t="shared" si="5"/>
        <v>-3819969</v>
      </c>
      <c r="K151" s="143">
        <v>9</v>
      </c>
      <c r="L151" s="140">
        <f>K151-D151</f>
        <v>0</v>
      </c>
    </row>
    <row r="152" spans="1:12">
      <c r="A152" t="s">
        <v>3295</v>
      </c>
      <c r="B152" s="143" t="s">
        <v>2119</v>
      </c>
      <c r="C152" s="143" t="s">
        <v>2120</v>
      </c>
      <c r="D152" s="144">
        <v>13</v>
      </c>
      <c r="E152" s="143">
        <v>4</v>
      </c>
      <c r="F152" s="144">
        <v>266226</v>
      </c>
      <c r="G152" s="144">
        <f>D152*F152</f>
        <v>3460938</v>
      </c>
      <c r="H152" s="144">
        <f>E152*F152</f>
        <v>1064904</v>
      </c>
      <c r="I152" s="145">
        <f t="shared" si="4"/>
        <v>-9</v>
      </c>
      <c r="J152" s="145">
        <f t="shared" si="5"/>
        <v>-2396034</v>
      </c>
      <c r="K152" s="143">
        <v>13</v>
      </c>
      <c r="L152" s="140">
        <f>K152-D152</f>
        <v>0</v>
      </c>
    </row>
    <row r="153" spans="1:12">
      <c r="A153" t="s">
        <v>3256</v>
      </c>
      <c r="B153" s="146" t="s">
        <v>703</v>
      </c>
      <c r="C153" s="143" t="s">
        <v>704</v>
      </c>
      <c r="D153" s="144">
        <v>9</v>
      </c>
      <c r="E153" s="143">
        <v>0</v>
      </c>
      <c r="F153" s="144">
        <v>252152</v>
      </c>
      <c r="G153" s="144">
        <f>D153*F153</f>
        <v>2269368</v>
      </c>
      <c r="H153" s="144">
        <f>E153*F153</f>
        <v>0</v>
      </c>
      <c r="I153" s="145">
        <f t="shared" si="4"/>
        <v>-9</v>
      </c>
      <c r="J153" s="145">
        <f t="shared" si="5"/>
        <v>-2269368</v>
      </c>
      <c r="K153" s="143">
        <v>9</v>
      </c>
      <c r="L153" s="140">
        <f>K153-D153</f>
        <v>0</v>
      </c>
    </row>
    <row r="154" spans="1:12">
      <c r="A154" t="s">
        <v>3264</v>
      </c>
      <c r="B154" s="143" t="s">
        <v>1100</v>
      </c>
      <c r="C154" s="143" t="s">
        <v>1101</v>
      </c>
      <c r="D154" s="144">
        <v>110</v>
      </c>
      <c r="E154" s="143">
        <v>101</v>
      </c>
      <c r="F154" s="144">
        <v>249638</v>
      </c>
      <c r="G154" s="144">
        <f>D154*F154</f>
        <v>27460180</v>
      </c>
      <c r="H154" s="144">
        <f>E154*F154</f>
        <v>25213438</v>
      </c>
      <c r="I154" s="145">
        <f t="shared" si="4"/>
        <v>-9</v>
      </c>
      <c r="J154" s="145">
        <f t="shared" si="5"/>
        <v>-2246742</v>
      </c>
      <c r="K154" s="143">
        <v>110</v>
      </c>
      <c r="L154" s="140">
        <f>K154-D154</f>
        <v>0</v>
      </c>
    </row>
    <row r="155" spans="1:12">
      <c r="A155" t="s">
        <v>3252</v>
      </c>
      <c r="B155" s="143" t="s">
        <v>521</v>
      </c>
      <c r="C155" s="143" t="s">
        <v>522</v>
      </c>
      <c r="D155" s="144">
        <v>10</v>
      </c>
      <c r="E155" s="143">
        <v>1</v>
      </c>
      <c r="F155" s="144">
        <v>191345</v>
      </c>
      <c r="G155" s="144">
        <f>D155*F155</f>
        <v>1913450</v>
      </c>
      <c r="H155" s="144">
        <f>E155*F155</f>
        <v>191345</v>
      </c>
      <c r="I155" s="145">
        <f t="shared" si="4"/>
        <v>-9</v>
      </c>
      <c r="J155" s="145">
        <f t="shared" si="5"/>
        <v>-1722105</v>
      </c>
      <c r="K155" s="143">
        <v>10</v>
      </c>
      <c r="L155" s="140">
        <f>K155-D155</f>
        <v>0</v>
      </c>
    </row>
    <row r="156" spans="1:12">
      <c r="A156" t="s">
        <v>3271</v>
      </c>
      <c r="B156" s="146" t="s">
        <v>1380</v>
      </c>
      <c r="C156" s="143" t="s">
        <v>1381</v>
      </c>
      <c r="D156" s="144">
        <v>9</v>
      </c>
      <c r="E156" s="143">
        <v>0</v>
      </c>
      <c r="F156" s="144">
        <v>164028</v>
      </c>
      <c r="G156" s="144">
        <f>D156*F156</f>
        <v>1476252</v>
      </c>
      <c r="H156" s="144">
        <f>E156*F156</f>
        <v>0</v>
      </c>
      <c r="I156" s="145">
        <f t="shared" si="4"/>
        <v>-9</v>
      </c>
      <c r="J156" s="145">
        <f t="shared" si="5"/>
        <v>-1476252</v>
      </c>
      <c r="K156" s="143">
        <v>9</v>
      </c>
      <c r="L156" s="140">
        <f>K156-D156</f>
        <v>0</v>
      </c>
    </row>
    <row r="157" spans="1:12">
      <c r="A157" t="s">
        <v>3311</v>
      </c>
      <c r="B157" s="143" t="s">
        <v>2384</v>
      </c>
      <c r="C157" s="143" t="s">
        <v>2385</v>
      </c>
      <c r="D157" s="144">
        <v>10</v>
      </c>
      <c r="E157" s="143">
        <v>2</v>
      </c>
      <c r="F157" s="144">
        <v>1999000</v>
      </c>
      <c r="G157" s="144">
        <f>D157*F157</f>
        <v>19990000</v>
      </c>
      <c r="H157" s="144">
        <f>E157*F157</f>
        <v>3998000</v>
      </c>
      <c r="I157" s="145">
        <f t="shared" si="4"/>
        <v>-8</v>
      </c>
      <c r="J157" s="145">
        <f t="shared" si="5"/>
        <v>-15992000</v>
      </c>
      <c r="K157" s="143">
        <v>10</v>
      </c>
      <c r="L157" s="140">
        <f>K157-D157</f>
        <v>0</v>
      </c>
    </row>
    <row r="158" spans="1:12">
      <c r="A158" t="s">
        <v>3254</v>
      </c>
      <c r="B158" s="143" t="s">
        <v>631</v>
      </c>
      <c r="C158" s="143" t="s">
        <v>632</v>
      </c>
      <c r="D158" s="144">
        <v>16</v>
      </c>
      <c r="E158" s="143">
        <v>8</v>
      </c>
      <c r="F158" s="144">
        <v>416658</v>
      </c>
      <c r="G158" s="144">
        <f>D158*F158</f>
        <v>6666528</v>
      </c>
      <c r="H158" s="144">
        <f>E158*F158</f>
        <v>3333264</v>
      </c>
      <c r="I158" s="145">
        <f t="shared" si="4"/>
        <v>-8</v>
      </c>
      <c r="J158" s="145">
        <f t="shared" si="5"/>
        <v>-3333264</v>
      </c>
      <c r="K158" s="143">
        <v>16</v>
      </c>
      <c r="L158" s="140">
        <f>K158-D158</f>
        <v>0</v>
      </c>
    </row>
    <row r="159" spans="1:12">
      <c r="A159" t="s">
        <v>3254</v>
      </c>
      <c r="B159" s="146" t="s">
        <v>635</v>
      </c>
      <c r="C159" s="143" t="s">
        <v>636</v>
      </c>
      <c r="D159" s="144">
        <v>8</v>
      </c>
      <c r="E159" s="143">
        <v>0</v>
      </c>
      <c r="F159" s="144">
        <v>416658</v>
      </c>
      <c r="G159" s="144">
        <f>D159*F159</f>
        <v>3333264</v>
      </c>
      <c r="H159" s="144">
        <f>E159*F159</f>
        <v>0</v>
      </c>
      <c r="I159" s="145">
        <f t="shared" si="4"/>
        <v>-8</v>
      </c>
      <c r="J159" s="145">
        <f t="shared" si="5"/>
        <v>-3333264</v>
      </c>
      <c r="K159" s="143">
        <v>8</v>
      </c>
      <c r="L159" s="140">
        <f>K159-D159</f>
        <v>0</v>
      </c>
    </row>
    <row r="160" spans="1:12">
      <c r="A160" t="s">
        <v>3263</v>
      </c>
      <c r="B160" s="143" t="s">
        <v>1028</v>
      </c>
      <c r="C160" s="143" t="s">
        <v>1029</v>
      </c>
      <c r="D160" s="144">
        <v>15</v>
      </c>
      <c r="E160" s="143">
        <v>7</v>
      </c>
      <c r="F160" s="144">
        <v>379059</v>
      </c>
      <c r="G160" s="144">
        <f>D160*F160</f>
        <v>5685885</v>
      </c>
      <c r="H160" s="144">
        <f>E160*F160</f>
        <v>2653413</v>
      </c>
      <c r="I160" s="145">
        <f t="shared" si="4"/>
        <v>-8</v>
      </c>
      <c r="J160" s="145">
        <f t="shared" si="5"/>
        <v>-3032472</v>
      </c>
      <c r="K160" s="143">
        <v>15</v>
      </c>
      <c r="L160" s="140">
        <f>K160-D160</f>
        <v>0</v>
      </c>
    </row>
    <row r="161" spans="1:12">
      <c r="A161" t="s">
        <v>3281</v>
      </c>
      <c r="B161" s="143" t="s">
        <v>1580</v>
      </c>
      <c r="C161" s="143" t="s">
        <v>1581</v>
      </c>
      <c r="D161" s="144">
        <v>12</v>
      </c>
      <c r="E161" s="143">
        <v>4</v>
      </c>
      <c r="F161" s="144">
        <v>268669</v>
      </c>
      <c r="G161" s="144">
        <f>D161*F161</f>
        <v>3224028</v>
      </c>
      <c r="H161" s="144">
        <f>E161*F161</f>
        <v>1074676</v>
      </c>
      <c r="I161" s="145">
        <f t="shared" si="4"/>
        <v>-8</v>
      </c>
      <c r="J161" s="145">
        <f t="shared" si="5"/>
        <v>-2149352</v>
      </c>
      <c r="K161" s="143">
        <v>12</v>
      </c>
      <c r="L161" s="140">
        <f>K161-D161</f>
        <v>0</v>
      </c>
    </row>
    <row r="162" spans="1:12">
      <c r="A162" t="s">
        <v>3256</v>
      </c>
      <c r="B162" s="146" t="s">
        <v>683</v>
      </c>
      <c r="C162" s="143" t="s">
        <v>684</v>
      </c>
      <c r="D162" s="144">
        <v>8</v>
      </c>
      <c r="E162" s="143">
        <v>0</v>
      </c>
      <c r="F162" s="144">
        <v>229062</v>
      </c>
      <c r="G162" s="144">
        <f>D162*F162</f>
        <v>1832496</v>
      </c>
      <c r="H162" s="144">
        <f>E162*F162</f>
        <v>0</v>
      </c>
      <c r="I162" s="145">
        <f t="shared" si="4"/>
        <v>-8</v>
      </c>
      <c r="J162" s="145">
        <f t="shared" si="5"/>
        <v>-1832496</v>
      </c>
      <c r="K162" s="143">
        <v>8</v>
      </c>
      <c r="L162" s="140">
        <f>K162-D162</f>
        <v>0</v>
      </c>
    </row>
    <row r="163" spans="1:12">
      <c r="A163" t="s">
        <v>3284</v>
      </c>
      <c r="B163" s="143" t="s">
        <v>1632</v>
      </c>
      <c r="C163" s="143" t="s">
        <v>1633</v>
      </c>
      <c r="D163" s="144">
        <v>10</v>
      </c>
      <c r="E163" s="143">
        <v>2</v>
      </c>
      <c r="F163" s="144">
        <v>205207</v>
      </c>
      <c r="G163" s="144">
        <f>D163*F163</f>
        <v>2052070</v>
      </c>
      <c r="H163" s="144">
        <f>E163*F163</f>
        <v>410414</v>
      </c>
      <c r="I163" s="145">
        <f t="shared" si="4"/>
        <v>-8</v>
      </c>
      <c r="J163" s="145">
        <f t="shared" si="5"/>
        <v>-1641656</v>
      </c>
      <c r="K163" s="143">
        <v>10</v>
      </c>
      <c r="L163" s="140">
        <f>K163-D163</f>
        <v>0</v>
      </c>
    </row>
    <row r="164" spans="1:12">
      <c r="A164" t="s">
        <v>3275</v>
      </c>
      <c r="B164" s="143" t="s">
        <v>1426</v>
      </c>
      <c r="C164" s="143" t="s">
        <v>1427</v>
      </c>
      <c r="D164" s="144">
        <v>16</v>
      </c>
      <c r="E164" s="143">
        <v>8</v>
      </c>
      <c r="F164" s="144">
        <v>183329</v>
      </c>
      <c r="G164" s="144">
        <f>D164*F164</f>
        <v>2933264</v>
      </c>
      <c r="H164" s="144">
        <f>E164*F164</f>
        <v>1466632</v>
      </c>
      <c r="I164" s="145">
        <f t="shared" si="4"/>
        <v>-8</v>
      </c>
      <c r="J164" s="145">
        <f t="shared" si="5"/>
        <v>-1466632</v>
      </c>
      <c r="K164" s="143">
        <v>16</v>
      </c>
      <c r="L164" s="140">
        <f>K164-D164</f>
        <v>0</v>
      </c>
    </row>
    <row r="165" spans="1:12">
      <c r="A165" t="s">
        <v>3262</v>
      </c>
      <c r="B165" s="143" t="s">
        <v>969</v>
      </c>
      <c r="C165" s="143" t="s">
        <v>970</v>
      </c>
      <c r="D165" s="144">
        <v>42</v>
      </c>
      <c r="E165" s="143">
        <v>34</v>
      </c>
      <c r="F165" s="144">
        <v>167700</v>
      </c>
      <c r="G165" s="144">
        <f>D165*F165</f>
        <v>7043400</v>
      </c>
      <c r="H165" s="144">
        <f>E165*F165</f>
        <v>5701800</v>
      </c>
      <c r="I165" s="145">
        <f t="shared" si="4"/>
        <v>-8</v>
      </c>
      <c r="J165" s="145">
        <f t="shared" si="5"/>
        <v>-1341600</v>
      </c>
      <c r="K165" s="143">
        <v>42</v>
      </c>
      <c r="L165" s="140">
        <f>K165-D165</f>
        <v>0</v>
      </c>
    </row>
    <row r="166" spans="1:12">
      <c r="A166" t="s">
        <v>3262</v>
      </c>
      <c r="B166" s="143" t="s">
        <v>953</v>
      </c>
      <c r="C166" s="143" t="s">
        <v>954</v>
      </c>
      <c r="D166" s="144">
        <v>24</v>
      </c>
      <c r="E166" s="143">
        <v>16</v>
      </c>
      <c r="F166" s="144">
        <v>146922</v>
      </c>
      <c r="G166" s="144">
        <f>D166*F166</f>
        <v>3526128</v>
      </c>
      <c r="H166" s="144">
        <f>E166*F166</f>
        <v>2350752</v>
      </c>
      <c r="I166" s="145">
        <f t="shared" si="4"/>
        <v>-8</v>
      </c>
      <c r="J166" s="145">
        <f t="shared" si="5"/>
        <v>-1175376</v>
      </c>
      <c r="K166" s="143">
        <v>24</v>
      </c>
      <c r="L166" s="140">
        <f>K166-D166</f>
        <v>0</v>
      </c>
    </row>
    <row r="167" spans="1:12">
      <c r="A167" t="s">
        <v>3326</v>
      </c>
      <c r="B167" s="146" t="s">
        <v>2569</v>
      </c>
      <c r="C167" s="143" t="s">
        <v>2570</v>
      </c>
      <c r="D167" s="144">
        <v>8</v>
      </c>
      <c r="E167" s="143">
        <v>0</v>
      </c>
      <c r="F167" s="144">
        <v>141825</v>
      </c>
      <c r="G167" s="144">
        <f>D167*F167</f>
        <v>1134600</v>
      </c>
      <c r="H167" s="144">
        <f>E167*F167</f>
        <v>0</v>
      </c>
      <c r="I167" s="145">
        <f t="shared" si="4"/>
        <v>-8</v>
      </c>
      <c r="J167" s="145">
        <f t="shared" si="5"/>
        <v>-1134600</v>
      </c>
      <c r="K167" s="143">
        <v>8</v>
      </c>
      <c r="L167" s="140">
        <f>K167-D167</f>
        <v>0</v>
      </c>
    </row>
    <row r="168" spans="1:12">
      <c r="A168" t="s">
        <v>3248</v>
      </c>
      <c r="B168" s="146" t="s">
        <v>382</v>
      </c>
      <c r="C168" s="147" t="s">
        <v>383</v>
      </c>
      <c r="D168" s="144">
        <v>7</v>
      </c>
      <c r="E168" s="143">
        <v>0</v>
      </c>
      <c r="F168" s="144">
        <v>9623500</v>
      </c>
      <c r="G168" s="144">
        <f>D168*F168</f>
        <v>67364500</v>
      </c>
      <c r="H168" s="144">
        <f>E168*F168</f>
        <v>0</v>
      </c>
      <c r="I168" s="145">
        <f t="shared" si="4"/>
        <v>-7</v>
      </c>
      <c r="J168" s="145">
        <f t="shared" si="5"/>
        <v>-67364500</v>
      </c>
      <c r="K168" s="143">
        <v>7</v>
      </c>
      <c r="L168" s="140">
        <f>K168-D168</f>
        <v>0</v>
      </c>
    </row>
    <row r="169" spans="1:12">
      <c r="A169" t="s">
        <v>3248</v>
      </c>
      <c r="B169" s="146" t="s">
        <v>396</v>
      </c>
      <c r="C169" s="147" t="s">
        <v>397</v>
      </c>
      <c r="D169" s="144">
        <v>7</v>
      </c>
      <c r="E169" s="143">
        <v>0</v>
      </c>
      <c r="F169" s="144">
        <v>3668000</v>
      </c>
      <c r="G169" s="144">
        <f>D169*F169</f>
        <v>25676000</v>
      </c>
      <c r="H169" s="144">
        <f>E169*F169</f>
        <v>0</v>
      </c>
      <c r="I169" s="145">
        <f t="shared" si="4"/>
        <v>-7</v>
      </c>
      <c r="J169" s="145">
        <f t="shared" si="5"/>
        <v>-25676000</v>
      </c>
      <c r="K169" s="143">
        <v>7</v>
      </c>
      <c r="L169" s="140">
        <f>K169-D169</f>
        <v>0</v>
      </c>
    </row>
    <row r="170" spans="1:12">
      <c r="A170" t="s">
        <v>3256</v>
      </c>
      <c r="B170" s="146" t="s">
        <v>675</v>
      </c>
      <c r="C170" s="143" t="s">
        <v>676</v>
      </c>
      <c r="D170" s="144">
        <v>7</v>
      </c>
      <c r="E170" s="143">
        <v>0</v>
      </c>
      <c r="F170" s="144">
        <v>900201</v>
      </c>
      <c r="G170" s="144">
        <f>D170*F170</f>
        <v>6301407</v>
      </c>
      <c r="H170" s="144">
        <f>E170*F170</f>
        <v>0</v>
      </c>
      <c r="I170" s="145">
        <f t="shared" si="4"/>
        <v>-7</v>
      </c>
      <c r="J170" s="145">
        <f t="shared" si="5"/>
        <v>-6301407</v>
      </c>
      <c r="K170" s="143">
        <v>7</v>
      </c>
      <c r="L170" s="140">
        <f>K170-D170</f>
        <v>0</v>
      </c>
    </row>
    <row r="171" spans="1:12">
      <c r="A171" t="s">
        <v>3332</v>
      </c>
      <c r="B171" s="143" t="s">
        <v>2673</v>
      </c>
      <c r="C171" s="143" t="s">
        <v>2674</v>
      </c>
      <c r="D171" s="144">
        <v>147</v>
      </c>
      <c r="E171" s="143">
        <v>140</v>
      </c>
      <c r="F171" s="144">
        <v>613234</v>
      </c>
      <c r="G171" s="144">
        <f>D171*F171</f>
        <v>90145398</v>
      </c>
      <c r="H171" s="144">
        <f>E171*F171</f>
        <v>85852760</v>
      </c>
      <c r="I171" s="145">
        <f t="shared" si="4"/>
        <v>-7</v>
      </c>
      <c r="J171" s="145">
        <f t="shared" si="5"/>
        <v>-4292638</v>
      </c>
      <c r="K171" s="143">
        <v>147</v>
      </c>
      <c r="L171" s="140">
        <f>K171-D171</f>
        <v>0</v>
      </c>
    </row>
    <row r="172" spans="1:12">
      <c r="A172" t="s">
        <v>3298</v>
      </c>
      <c r="B172" s="146" t="s">
        <v>2175</v>
      </c>
      <c r="C172" s="143" t="s">
        <v>2176</v>
      </c>
      <c r="D172" s="144">
        <v>7</v>
      </c>
      <c r="E172" s="143">
        <v>0</v>
      </c>
      <c r="F172" s="144">
        <v>541266</v>
      </c>
      <c r="G172" s="144">
        <f>D172*F172</f>
        <v>3788862</v>
      </c>
      <c r="H172" s="144">
        <f>E172*F172</f>
        <v>0</v>
      </c>
      <c r="I172" s="145">
        <f t="shared" si="4"/>
        <v>-7</v>
      </c>
      <c r="J172" s="145">
        <f t="shared" si="5"/>
        <v>-3788862</v>
      </c>
      <c r="K172" s="143">
        <v>7</v>
      </c>
      <c r="L172" s="140">
        <f>K172-D172</f>
        <v>0</v>
      </c>
    </row>
    <row r="173" spans="1:12">
      <c r="A173" t="s">
        <v>3242</v>
      </c>
      <c r="B173" s="143" t="s">
        <v>104</v>
      </c>
      <c r="C173" s="143" t="s">
        <v>105</v>
      </c>
      <c r="D173" s="144">
        <v>30</v>
      </c>
      <c r="E173" s="143">
        <v>23</v>
      </c>
      <c r="F173" s="144">
        <v>238174</v>
      </c>
      <c r="G173" s="144">
        <f>D173*F173</f>
        <v>7145220</v>
      </c>
      <c r="H173" s="144">
        <f>E173*F173</f>
        <v>5478002</v>
      </c>
      <c r="I173" s="145">
        <f t="shared" si="4"/>
        <v>-7</v>
      </c>
      <c r="J173" s="145">
        <f t="shared" si="5"/>
        <v>-1667218</v>
      </c>
      <c r="K173" s="143">
        <v>30</v>
      </c>
      <c r="L173" s="140">
        <f>K173-D173</f>
        <v>0</v>
      </c>
    </row>
    <row r="174" spans="1:12">
      <c r="A174" t="s">
        <v>3265</v>
      </c>
      <c r="B174" s="143" t="s">
        <v>1176</v>
      </c>
      <c r="C174" s="143" t="s">
        <v>1177</v>
      </c>
      <c r="D174" s="144">
        <v>11</v>
      </c>
      <c r="E174" s="143">
        <v>4</v>
      </c>
      <c r="F174" s="144">
        <v>234662</v>
      </c>
      <c r="G174" s="144">
        <f>D174*F174</f>
        <v>2581282</v>
      </c>
      <c r="H174" s="144">
        <f>E174*F174</f>
        <v>938648</v>
      </c>
      <c r="I174" s="145">
        <f t="shared" si="4"/>
        <v>-7</v>
      </c>
      <c r="J174" s="145">
        <f t="shared" si="5"/>
        <v>-1642634</v>
      </c>
      <c r="K174" s="143">
        <v>11</v>
      </c>
      <c r="L174" s="140">
        <f>K174-D174</f>
        <v>0</v>
      </c>
    </row>
    <row r="175" spans="1:12">
      <c r="A175" t="s">
        <v>3309</v>
      </c>
      <c r="B175" s="146" t="s">
        <v>2368</v>
      </c>
      <c r="C175" s="143" t="s">
        <v>2369</v>
      </c>
      <c r="D175" s="144">
        <v>6</v>
      </c>
      <c r="E175" s="143">
        <v>0</v>
      </c>
      <c r="F175" s="144">
        <v>2256444</v>
      </c>
      <c r="G175" s="144">
        <f>D175*F175</f>
        <v>13538664</v>
      </c>
      <c r="H175" s="144">
        <f>E175*F175</f>
        <v>0</v>
      </c>
      <c r="I175" s="145">
        <f t="shared" si="4"/>
        <v>-6</v>
      </c>
      <c r="J175" s="145">
        <f t="shared" si="5"/>
        <v>-13538664</v>
      </c>
      <c r="K175" s="143">
        <v>6</v>
      </c>
      <c r="L175" s="140">
        <f>K175-D175</f>
        <v>0</v>
      </c>
    </row>
    <row r="176" spans="1:12">
      <c r="A176" t="s">
        <v>3291</v>
      </c>
      <c r="B176" s="143" t="s">
        <v>1923</v>
      </c>
      <c r="C176" s="143" t="s">
        <v>1924</v>
      </c>
      <c r="D176" s="144">
        <v>150</v>
      </c>
      <c r="E176" s="143">
        <v>144</v>
      </c>
      <c r="F176" s="144">
        <v>1487323</v>
      </c>
      <c r="G176" s="144">
        <f>D176*F176</f>
        <v>223098450</v>
      </c>
      <c r="H176" s="144">
        <f>E176*F176</f>
        <v>214174512</v>
      </c>
      <c r="I176" s="145">
        <f t="shared" si="4"/>
        <v>-6</v>
      </c>
      <c r="J176" s="145">
        <f t="shared" si="5"/>
        <v>-8923938</v>
      </c>
      <c r="K176" s="143">
        <v>150</v>
      </c>
      <c r="L176" s="140">
        <f>K176-D176</f>
        <v>0</v>
      </c>
    </row>
    <row r="177" spans="1:12">
      <c r="A177" t="s">
        <v>3279</v>
      </c>
      <c r="B177" s="146" t="s">
        <v>1518</v>
      </c>
      <c r="C177" s="143" t="s">
        <v>1519</v>
      </c>
      <c r="D177" s="144">
        <v>6</v>
      </c>
      <c r="E177" s="143">
        <v>0</v>
      </c>
      <c r="F177" s="144">
        <v>904578</v>
      </c>
      <c r="G177" s="144">
        <f>D177*F177</f>
        <v>5427468</v>
      </c>
      <c r="H177" s="144">
        <f>E177*F177</f>
        <v>0</v>
      </c>
      <c r="I177" s="145">
        <f t="shared" si="4"/>
        <v>-6</v>
      </c>
      <c r="J177" s="145">
        <f t="shared" si="5"/>
        <v>-5427468</v>
      </c>
      <c r="K177" s="143">
        <v>6</v>
      </c>
      <c r="L177" s="140">
        <f>K177-D177</f>
        <v>0</v>
      </c>
    </row>
    <row r="178" spans="1:12">
      <c r="A178" t="s">
        <v>3332</v>
      </c>
      <c r="B178" s="146" t="s">
        <v>2665</v>
      </c>
      <c r="C178" s="143" t="s">
        <v>2666</v>
      </c>
      <c r="D178" s="144">
        <v>6</v>
      </c>
      <c r="E178" s="143">
        <v>0</v>
      </c>
      <c r="F178" s="144">
        <v>728385</v>
      </c>
      <c r="G178" s="144">
        <f>D178*F178</f>
        <v>4370310</v>
      </c>
      <c r="H178" s="144">
        <f>E178*F178</f>
        <v>0</v>
      </c>
      <c r="I178" s="145">
        <f t="shared" si="4"/>
        <v>-6</v>
      </c>
      <c r="J178" s="145">
        <f t="shared" si="5"/>
        <v>-4370310</v>
      </c>
      <c r="K178" s="143">
        <v>6</v>
      </c>
      <c r="L178" s="140">
        <f>K178-D178</f>
        <v>0</v>
      </c>
    </row>
    <row r="179" spans="1:12">
      <c r="A179" t="s">
        <v>3287</v>
      </c>
      <c r="B179" s="143" t="s">
        <v>1703</v>
      </c>
      <c r="C179" s="143" t="s">
        <v>1704</v>
      </c>
      <c r="D179" s="144">
        <v>78</v>
      </c>
      <c r="E179" s="143">
        <v>72</v>
      </c>
      <c r="F179" s="144">
        <v>557976</v>
      </c>
      <c r="G179" s="144">
        <f>D179*F179</f>
        <v>43522128</v>
      </c>
      <c r="H179" s="144">
        <f>E179*F179</f>
        <v>40174272</v>
      </c>
      <c r="I179" s="145">
        <f t="shared" si="4"/>
        <v>-6</v>
      </c>
      <c r="J179" s="145">
        <f t="shared" si="5"/>
        <v>-3347856</v>
      </c>
      <c r="K179" s="143">
        <v>78</v>
      </c>
      <c r="L179" s="140">
        <f>K179-D179</f>
        <v>0</v>
      </c>
    </row>
    <row r="180" spans="1:12">
      <c r="A180" t="s">
        <v>3269</v>
      </c>
      <c r="B180" s="143" t="s">
        <v>1272</v>
      </c>
      <c r="C180" s="143" t="s">
        <v>1273</v>
      </c>
      <c r="D180" s="144">
        <v>10</v>
      </c>
      <c r="E180" s="143">
        <v>4</v>
      </c>
      <c r="F180" s="144">
        <v>458082</v>
      </c>
      <c r="G180" s="144">
        <f>D180*F180</f>
        <v>4580820</v>
      </c>
      <c r="H180" s="144">
        <f>E180*F180</f>
        <v>1832328</v>
      </c>
      <c r="I180" s="145">
        <f t="shared" si="4"/>
        <v>-6</v>
      </c>
      <c r="J180" s="145">
        <f t="shared" si="5"/>
        <v>-2748492</v>
      </c>
      <c r="K180" s="143">
        <v>10</v>
      </c>
      <c r="L180" s="140">
        <f>K180-D180</f>
        <v>0</v>
      </c>
    </row>
    <row r="181" spans="1:12">
      <c r="A181" t="s">
        <v>3286</v>
      </c>
      <c r="B181" s="146" t="s">
        <v>1665</v>
      </c>
      <c r="C181" s="143" t="s">
        <v>1666</v>
      </c>
      <c r="D181" s="144">
        <v>6</v>
      </c>
      <c r="E181" s="143">
        <v>0</v>
      </c>
      <c r="F181" s="144">
        <v>444402</v>
      </c>
      <c r="G181" s="144">
        <f>D181*F181</f>
        <v>2666412</v>
      </c>
      <c r="H181" s="144">
        <f>E181*F181</f>
        <v>0</v>
      </c>
      <c r="I181" s="145">
        <f t="shared" si="4"/>
        <v>-6</v>
      </c>
      <c r="J181" s="145">
        <f t="shared" si="5"/>
        <v>-2666412</v>
      </c>
      <c r="K181" s="143">
        <v>6</v>
      </c>
      <c r="L181" s="140">
        <f>K181-D181</f>
        <v>0</v>
      </c>
    </row>
    <row r="182" spans="1:12">
      <c r="A182" t="s">
        <v>3286</v>
      </c>
      <c r="B182" s="143" t="s">
        <v>1663</v>
      </c>
      <c r="C182" s="143" t="s">
        <v>1664</v>
      </c>
      <c r="D182" s="144">
        <v>34</v>
      </c>
      <c r="E182" s="143">
        <v>28</v>
      </c>
      <c r="F182" s="144">
        <v>442583</v>
      </c>
      <c r="G182" s="144">
        <f>D182*F182</f>
        <v>15047822</v>
      </c>
      <c r="H182" s="144">
        <f>E182*F182</f>
        <v>12392324</v>
      </c>
      <c r="I182" s="145">
        <f t="shared" si="4"/>
        <v>-6</v>
      </c>
      <c r="J182" s="145">
        <f t="shared" si="5"/>
        <v>-2655498</v>
      </c>
      <c r="K182" s="143">
        <v>34</v>
      </c>
      <c r="L182" s="140">
        <f>K182-D182</f>
        <v>0</v>
      </c>
    </row>
    <row r="183" spans="1:12">
      <c r="A183" t="s">
        <v>3256</v>
      </c>
      <c r="B183" s="146" t="s">
        <v>747</v>
      </c>
      <c r="C183" s="143" t="s">
        <v>748</v>
      </c>
      <c r="D183" s="144">
        <v>6</v>
      </c>
      <c r="E183" s="143">
        <v>0</v>
      </c>
      <c r="F183" s="144">
        <v>435333</v>
      </c>
      <c r="G183" s="144">
        <f>D183*F183</f>
        <v>2611998</v>
      </c>
      <c r="H183" s="144">
        <f>E183*F183</f>
        <v>0</v>
      </c>
      <c r="I183" s="145">
        <f t="shared" si="4"/>
        <v>-6</v>
      </c>
      <c r="J183" s="145">
        <f t="shared" si="5"/>
        <v>-2611998</v>
      </c>
      <c r="K183" s="143">
        <v>6</v>
      </c>
      <c r="L183" s="140">
        <f>K183-D183</f>
        <v>0</v>
      </c>
    </row>
    <row r="184" spans="1:12">
      <c r="A184" t="s">
        <v>3295</v>
      </c>
      <c r="B184" s="143" t="s">
        <v>2123</v>
      </c>
      <c r="C184" s="143" t="s">
        <v>2124</v>
      </c>
      <c r="D184" s="144">
        <v>12</v>
      </c>
      <c r="E184" s="143">
        <v>6</v>
      </c>
      <c r="F184" s="144">
        <v>327188</v>
      </c>
      <c r="G184" s="144">
        <f>D184*F184</f>
        <v>3926256</v>
      </c>
      <c r="H184" s="144">
        <f>E184*F184</f>
        <v>1963128</v>
      </c>
      <c r="I184" s="145">
        <f t="shared" si="4"/>
        <v>-6</v>
      </c>
      <c r="J184" s="145">
        <f t="shared" si="5"/>
        <v>-1963128</v>
      </c>
      <c r="K184" s="143">
        <v>12</v>
      </c>
      <c r="L184" s="140">
        <f>K184-D184</f>
        <v>0</v>
      </c>
    </row>
    <row r="185" spans="1:12">
      <c r="A185" t="s">
        <v>3263</v>
      </c>
      <c r="B185" s="146" t="s">
        <v>1050</v>
      </c>
      <c r="C185" s="143" t="s">
        <v>1051</v>
      </c>
      <c r="D185" s="144">
        <v>6</v>
      </c>
      <c r="E185" s="143">
        <v>0</v>
      </c>
      <c r="F185" s="144">
        <v>303082</v>
      </c>
      <c r="G185" s="144">
        <f>D185*F185</f>
        <v>1818492</v>
      </c>
      <c r="H185" s="144">
        <f>E185*F185</f>
        <v>0</v>
      </c>
      <c r="I185" s="145">
        <f t="shared" si="4"/>
        <v>-6</v>
      </c>
      <c r="J185" s="145">
        <f t="shared" si="5"/>
        <v>-1818492</v>
      </c>
      <c r="K185" s="143">
        <v>6</v>
      </c>
      <c r="L185" s="140">
        <f>K185-D185</f>
        <v>0</v>
      </c>
    </row>
    <row r="186" spans="1:12">
      <c r="A186" t="s">
        <v>3243</v>
      </c>
      <c r="B186" s="143" t="s">
        <v>166</v>
      </c>
      <c r="C186" s="143" t="s">
        <v>3364</v>
      </c>
      <c r="D186" s="144">
        <v>7</v>
      </c>
      <c r="E186" s="143">
        <v>1</v>
      </c>
      <c r="F186" s="144">
        <v>298609</v>
      </c>
      <c r="G186" s="144">
        <f>D186*F186</f>
        <v>2090263</v>
      </c>
      <c r="H186" s="144">
        <f>E186*F186</f>
        <v>298609</v>
      </c>
      <c r="I186" s="145">
        <f t="shared" si="4"/>
        <v>-6</v>
      </c>
      <c r="J186" s="145">
        <f t="shared" si="5"/>
        <v>-1791654</v>
      </c>
      <c r="K186" s="143">
        <v>7</v>
      </c>
      <c r="L186" s="140">
        <f>K186-D186</f>
        <v>0</v>
      </c>
    </row>
    <row r="187" spans="1:12">
      <c r="A187" t="s">
        <v>3253</v>
      </c>
      <c r="B187" s="143" t="s">
        <v>563</v>
      </c>
      <c r="C187" s="143" t="s">
        <v>564</v>
      </c>
      <c r="D187" s="144">
        <v>48</v>
      </c>
      <c r="E187" s="143">
        <v>42</v>
      </c>
      <c r="F187" s="144">
        <v>283120</v>
      </c>
      <c r="G187" s="144">
        <f>D187*F187</f>
        <v>13589760</v>
      </c>
      <c r="H187" s="144">
        <f>E187*F187</f>
        <v>11891040</v>
      </c>
      <c r="I187" s="145">
        <f t="shared" si="4"/>
        <v>-6</v>
      </c>
      <c r="J187" s="145">
        <f t="shared" si="5"/>
        <v>-1698720</v>
      </c>
      <c r="K187" s="143">
        <v>48</v>
      </c>
      <c r="L187" s="140">
        <f>K187-D187</f>
        <v>0</v>
      </c>
    </row>
    <row r="188" spans="1:12">
      <c r="A188" t="s">
        <v>3245</v>
      </c>
      <c r="B188" s="143" t="s">
        <v>284</v>
      </c>
      <c r="C188" s="143" t="s">
        <v>285</v>
      </c>
      <c r="D188" s="144">
        <v>94</v>
      </c>
      <c r="E188" s="143">
        <v>88</v>
      </c>
      <c r="F188" s="144">
        <v>261977</v>
      </c>
      <c r="G188" s="144">
        <f>D188*F188</f>
        <v>24625838</v>
      </c>
      <c r="H188" s="144">
        <f>E188*F188</f>
        <v>23053976</v>
      </c>
      <c r="I188" s="145">
        <f t="shared" si="4"/>
        <v>-6</v>
      </c>
      <c r="J188" s="145">
        <f t="shared" si="5"/>
        <v>-1571862</v>
      </c>
      <c r="K188" s="143">
        <v>94</v>
      </c>
      <c r="L188" s="140">
        <f>K188-D188</f>
        <v>0</v>
      </c>
    </row>
    <row r="189" spans="1:12">
      <c r="A189" t="s">
        <v>3245</v>
      </c>
      <c r="B189" s="143" t="s">
        <v>288</v>
      </c>
      <c r="C189" s="143" t="s">
        <v>289</v>
      </c>
      <c r="D189" s="144">
        <v>54</v>
      </c>
      <c r="E189" s="143">
        <v>48</v>
      </c>
      <c r="F189" s="144">
        <v>261977</v>
      </c>
      <c r="G189" s="144">
        <f>D189*F189</f>
        <v>14146758</v>
      </c>
      <c r="H189" s="144">
        <f>E189*F189</f>
        <v>12574896</v>
      </c>
      <c r="I189" s="145">
        <f t="shared" si="4"/>
        <v>-6</v>
      </c>
      <c r="J189" s="145">
        <f t="shared" si="5"/>
        <v>-1571862</v>
      </c>
      <c r="K189" s="143">
        <v>54</v>
      </c>
      <c r="L189" s="140">
        <f>K189-D189</f>
        <v>0</v>
      </c>
    </row>
    <row r="190" spans="1:12">
      <c r="A190" t="s">
        <v>3264</v>
      </c>
      <c r="B190" s="143" t="s">
        <v>1076</v>
      </c>
      <c r="C190" s="143" t="s">
        <v>1077</v>
      </c>
      <c r="D190" s="144">
        <v>33</v>
      </c>
      <c r="E190" s="143">
        <v>27</v>
      </c>
      <c r="F190" s="144">
        <v>249638</v>
      </c>
      <c r="G190" s="144">
        <f>D190*F190</f>
        <v>8238054</v>
      </c>
      <c r="H190" s="144">
        <f>E190*F190</f>
        <v>6740226</v>
      </c>
      <c r="I190" s="145">
        <f t="shared" si="4"/>
        <v>-6</v>
      </c>
      <c r="J190" s="145">
        <f t="shared" si="5"/>
        <v>-1497828</v>
      </c>
      <c r="K190" s="143">
        <v>33</v>
      </c>
      <c r="L190" s="140">
        <f>K190-D190</f>
        <v>0</v>
      </c>
    </row>
    <row r="191" spans="1:12">
      <c r="A191" t="s">
        <v>3256</v>
      </c>
      <c r="B191" s="146" t="s">
        <v>687</v>
      </c>
      <c r="C191" s="143" t="s">
        <v>688</v>
      </c>
      <c r="D191" s="144">
        <v>6</v>
      </c>
      <c r="E191" s="143">
        <v>0</v>
      </c>
      <c r="F191" s="144">
        <v>229062</v>
      </c>
      <c r="G191" s="144">
        <f>D191*F191</f>
        <v>1374372</v>
      </c>
      <c r="H191" s="144">
        <f>E191*F191</f>
        <v>0</v>
      </c>
      <c r="I191" s="145">
        <f t="shared" si="4"/>
        <v>-6</v>
      </c>
      <c r="J191" s="145">
        <f t="shared" si="5"/>
        <v>-1374372</v>
      </c>
      <c r="K191" s="143">
        <v>6</v>
      </c>
      <c r="L191" s="140">
        <f>K191-D191</f>
        <v>0</v>
      </c>
    </row>
    <row r="192" spans="1:12">
      <c r="A192" t="s">
        <v>3284</v>
      </c>
      <c r="B192" s="143" t="s">
        <v>1626</v>
      </c>
      <c r="C192" s="143" t="s">
        <v>1627</v>
      </c>
      <c r="D192" s="144">
        <v>7</v>
      </c>
      <c r="E192" s="143">
        <v>1</v>
      </c>
      <c r="F192" s="144">
        <v>204831</v>
      </c>
      <c r="G192" s="144">
        <f>D192*F192</f>
        <v>1433817</v>
      </c>
      <c r="H192" s="144">
        <f>E192*F192</f>
        <v>204831</v>
      </c>
      <c r="I192" s="145">
        <f t="shared" si="4"/>
        <v>-6</v>
      </c>
      <c r="J192" s="145">
        <f t="shared" si="5"/>
        <v>-1228986</v>
      </c>
      <c r="K192" s="143">
        <v>7</v>
      </c>
      <c r="L192" s="140">
        <f>K192-D192</f>
        <v>0</v>
      </c>
    </row>
    <row r="193" spans="1:12">
      <c r="A193" t="s">
        <v>3271</v>
      </c>
      <c r="B193" s="143" t="s">
        <v>1350</v>
      </c>
      <c r="C193" s="143" t="s">
        <v>1351</v>
      </c>
      <c r="D193" s="144">
        <v>9</v>
      </c>
      <c r="E193" s="143">
        <v>3</v>
      </c>
      <c r="F193" s="144">
        <v>179992</v>
      </c>
      <c r="G193" s="144">
        <f>D193*F193</f>
        <v>1619928</v>
      </c>
      <c r="H193" s="144">
        <f>E193*F193</f>
        <v>539976</v>
      </c>
      <c r="I193" s="145">
        <f t="shared" si="4"/>
        <v>-6</v>
      </c>
      <c r="J193" s="145">
        <f t="shared" si="5"/>
        <v>-1079952</v>
      </c>
      <c r="K193" s="143">
        <v>9</v>
      </c>
      <c r="L193" s="140">
        <f>K193-D193</f>
        <v>0</v>
      </c>
    </row>
    <row r="194" spans="1:12">
      <c r="A194" t="s">
        <v>3262</v>
      </c>
      <c r="B194" s="143" t="s">
        <v>943</v>
      </c>
      <c r="C194" s="143" t="s">
        <v>944</v>
      </c>
      <c r="D194" s="144">
        <v>18</v>
      </c>
      <c r="E194" s="143">
        <v>12</v>
      </c>
      <c r="F194" s="144">
        <v>146044</v>
      </c>
      <c r="G194" s="144">
        <f>D194*F194</f>
        <v>2628792</v>
      </c>
      <c r="H194" s="144">
        <f>E194*F194</f>
        <v>1752528</v>
      </c>
      <c r="I194" s="145">
        <f t="shared" si="4"/>
        <v>-6</v>
      </c>
      <c r="J194" s="145">
        <f t="shared" si="5"/>
        <v>-876264</v>
      </c>
      <c r="K194" s="143">
        <v>18</v>
      </c>
      <c r="L194" s="140">
        <f>K194-D194</f>
        <v>0</v>
      </c>
    </row>
    <row r="195" spans="1:12">
      <c r="A195" t="s">
        <v>3262</v>
      </c>
      <c r="B195" s="143" t="s">
        <v>945</v>
      </c>
      <c r="C195" s="143" t="s">
        <v>946</v>
      </c>
      <c r="D195" s="144">
        <v>18</v>
      </c>
      <c r="E195" s="143">
        <v>12</v>
      </c>
      <c r="F195" s="144">
        <v>146044</v>
      </c>
      <c r="G195" s="144">
        <f>D195*F195</f>
        <v>2628792</v>
      </c>
      <c r="H195" s="144">
        <f>E195*F195</f>
        <v>1752528</v>
      </c>
      <c r="I195" s="145">
        <f t="shared" ref="I195:I258" si="6">E195-D195</f>
        <v>-6</v>
      </c>
      <c r="J195" s="145">
        <f t="shared" ref="J195:J258" si="7">H195-G195</f>
        <v>-876264</v>
      </c>
      <c r="K195" s="143">
        <v>18</v>
      </c>
      <c r="L195" s="140">
        <f>K195-D195</f>
        <v>0</v>
      </c>
    </row>
    <row r="196" spans="1:12">
      <c r="A196" t="s">
        <v>3248</v>
      </c>
      <c r="B196" s="146" t="s">
        <v>390</v>
      </c>
      <c r="C196" s="147" t="s">
        <v>391</v>
      </c>
      <c r="D196" s="144">
        <v>5</v>
      </c>
      <c r="E196" s="143">
        <v>0</v>
      </c>
      <c r="F196" s="144">
        <v>4065406</v>
      </c>
      <c r="G196" s="144">
        <f>D196*F196</f>
        <v>20327030</v>
      </c>
      <c r="H196" s="144">
        <f>E196*F196</f>
        <v>0</v>
      </c>
      <c r="I196" s="145">
        <f t="shared" si="6"/>
        <v>-5</v>
      </c>
      <c r="J196" s="145">
        <f t="shared" si="7"/>
        <v>-20327030</v>
      </c>
      <c r="K196" s="143">
        <v>5</v>
      </c>
      <c r="L196" s="140">
        <f>K196-D196</f>
        <v>0</v>
      </c>
    </row>
    <row r="197" spans="1:12">
      <c r="A197" t="s">
        <v>3249</v>
      </c>
      <c r="B197" s="146" t="s">
        <v>410</v>
      </c>
      <c r="C197" s="143" t="s">
        <v>411</v>
      </c>
      <c r="D197" s="144">
        <v>5</v>
      </c>
      <c r="E197" s="143">
        <v>0</v>
      </c>
      <c r="F197" s="144">
        <v>2653600</v>
      </c>
      <c r="G197" s="144">
        <f>D197*F197</f>
        <v>13268000</v>
      </c>
      <c r="H197" s="144">
        <f>E197*F197</f>
        <v>0</v>
      </c>
      <c r="I197" s="145">
        <f t="shared" si="6"/>
        <v>-5</v>
      </c>
      <c r="J197" s="145">
        <f t="shared" si="7"/>
        <v>-13268000</v>
      </c>
      <c r="K197" s="143">
        <v>5</v>
      </c>
      <c r="L197" s="140">
        <f>K197-D197</f>
        <v>0</v>
      </c>
    </row>
    <row r="198" spans="1:12">
      <c r="A198" t="s">
        <v>3262</v>
      </c>
      <c r="B198" s="146" t="s">
        <v>963</v>
      </c>
      <c r="C198" s="143" t="s">
        <v>964</v>
      </c>
      <c r="D198" s="144">
        <v>5</v>
      </c>
      <c r="E198" s="143">
        <v>0</v>
      </c>
      <c r="F198" s="144">
        <v>787769</v>
      </c>
      <c r="G198" s="144">
        <f>D198*F198</f>
        <v>3938845</v>
      </c>
      <c r="H198" s="144">
        <f>E198*F198</f>
        <v>0</v>
      </c>
      <c r="I198" s="145">
        <f t="shared" si="6"/>
        <v>-5</v>
      </c>
      <c r="J198" s="145">
        <f t="shared" si="7"/>
        <v>-3938845</v>
      </c>
      <c r="K198" s="143">
        <v>5</v>
      </c>
      <c r="L198" s="140">
        <f>K198-D198</f>
        <v>0</v>
      </c>
    </row>
    <row r="199" spans="1:12">
      <c r="A199" t="s">
        <v>3328</v>
      </c>
      <c r="B199" s="146" t="s">
        <v>2617</v>
      </c>
      <c r="C199" s="143" t="s">
        <v>2618</v>
      </c>
      <c r="D199" s="144">
        <v>5</v>
      </c>
      <c r="E199" s="143">
        <v>0</v>
      </c>
      <c r="F199" s="144">
        <v>578386</v>
      </c>
      <c r="G199" s="144">
        <f>D199*F199</f>
        <v>2891930</v>
      </c>
      <c r="H199" s="144">
        <f>E199*F199</f>
        <v>0</v>
      </c>
      <c r="I199" s="145">
        <f t="shared" si="6"/>
        <v>-5</v>
      </c>
      <c r="J199" s="145">
        <f t="shared" si="7"/>
        <v>-2891930</v>
      </c>
      <c r="K199" s="143">
        <v>5</v>
      </c>
      <c r="L199" s="140">
        <f>K199-D199</f>
        <v>0</v>
      </c>
    </row>
    <row r="200" spans="1:12">
      <c r="A200" t="s">
        <v>3269</v>
      </c>
      <c r="B200" s="146" t="s">
        <v>1280</v>
      </c>
      <c r="C200" s="143" t="s">
        <v>1281</v>
      </c>
      <c r="D200" s="144">
        <v>5</v>
      </c>
      <c r="E200" s="143">
        <v>0</v>
      </c>
      <c r="F200" s="144">
        <v>475322</v>
      </c>
      <c r="G200" s="144">
        <f>D200*F200</f>
        <v>2376610</v>
      </c>
      <c r="H200" s="144">
        <f>E200*F200</f>
        <v>0</v>
      </c>
      <c r="I200" s="145">
        <f t="shared" si="6"/>
        <v>-5</v>
      </c>
      <c r="J200" s="145">
        <f t="shared" si="7"/>
        <v>-2376610</v>
      </c>
      <c r="K200" s="143">
        <v>5</v>
      </c>
      <c r="L200" s="140">
        <f>K200-D200</f>
        <v>0</v>
      </c>
    </row>
    <row r="201" spans="1:12">
      <c r="A201" t="s">
        <v>3286</v>
      </c>
      <c r="B201" s="143" t="s">
        <v>1661</v>
      </c>
      <c r="C201" s="143" t="s">
        <v>1662</v>
      </c>
      <c r="D201" s="144">
        <v>15</v>
      </c>
      <c r="E201" s="143">
        <v>10</v>
      </c>
      <c r="F201" s="144">
        <v>384026</v>
      </c>
      <c r="G201" s="144">
        <f>D201*F201</f>
        <v>5760390</v>
      </c>
      <c r="H201" s="144">
        <f>E201*F201</f>
        <v>3840260</v>
      </c>
      <c r="I201" s="145">
        <f t="shared" si="6"/>
        <v>-5</v>
      </c>
      <c r="J201" s="145">
        <f t="shared" si="7"/>
        <v>-1920130</v>
      </c>
      <c r="K201" s="143">
        <v>15</v>
      </c>
      <c r="L201" s="140">
        <f>K201-D201</f>
        <v>0</v>
      </c>
    </row>
    <row r="202" spans="1:12">
      <c r="A202" t="s">
        <v>3264</v>
      </c>
      <c r="B202" s="143" t="s">
        <v>1114</v>
      </c>
      <c r="C202" s="143" t="s">
        <v>1115</v>
      </c>
      <c r="D202" s="144">
        <v>18</v>
      </c>
      <c r="E202" s="143">
        <v>13</v>
      </c>
      <c r="F202" s="144">
        <v>319124</v>
      </c>
      <c r="G202" s="144">
        <f>D202*F202</f>
        <v>5744232</v>
      </c>
      <c r="H202" s="144">
        <f>E202*F202</f>
        <v>4148612</v>
      </c>
      <c r="I202" s="145">
        <f t="shared" si="6"/>
        <v>-5</v>
      </c>
      <c r="J202" s="145">
        <f t="shared" si="7"/>
        <v>-1595620</v>
      </c>
      <c r="K202" s="143">
        <v>18</v>
      </c>
      <c r="L202" s="140">
        <f>K202-D202</f>
        <v>0</v>
      </c>
    </row>
    <row r="203" spans="1:12">
      <c r="A203" t="s">
        <v>3341</v>
      </c>
      <c r="B203" s="143" t="s">
        <v>2806</v>
      </c>
      <c r="C203" s="143" t="s">
        <v>2807</v>
      </c>
      <c r="D203" s="144">
        <v>11</v>
      </c>
      <c r="E203" s="143">
        <v>6</v>
      </c>
      <c r="F203" s="144">
        <v>288772</v>
      </c>
      <c r="G203" s="144">
        <f>D203*F203</f>
        <v>3176492</v>
      </c>
      <c r="H203" s="144">
        <f>E203*F203</f>
        <v>1732632</v>
      </c>
      <c r="I203" s="145">
        <f t="shared" si="6"/>
        <v>-5</v>
      </c>
      <c r="J203" s="145">
        <f t="shared" si="7"/>
        <v>-1443860</v>
      </c>
      <c r="K203" s="143">
        <v>11</v>
      </c>
      <c r="L203" s="140">
        <f>K203-D203</f>
        <v>0</v>
      </c>
    </row>
    <row r="204" spans="1:12">
      <c r="A204" t="s">
        <v>3287</v>
      </c>
      <c r="B204" s="146" t="s">
        <v>1709</v>
      </c>
      <c r="C204" s="143" t="s">
        <v>1710</v>
      </c>
      <c r="D204" s="144">
        <v>5</v>
      </c>
      <c r="E204" s="143">
        <v>0</v>
      </c>
      <c r="F204" s="144">
        <v>281446</v>
      </c>
      <c r="G204" s="144">
        <f>D204*F204</f>
        <v>1407230</v>
      </c>
      <c r="H204" s="144">
        <f>E204*F204</f>
        <v>0</v>
      </c>
      <c r="I204" s="145">
        <f t="shared" si="6"/>
        <v>-5</v>
      </c>
      <c r="J204" s="145">
        <f t="shared" si="7"/>
        <v>-1407230</v>
      </c>
      <c r="K204" s="143">
        <v>5</v>
      </c>
      <c r="L204" s="140">
        <f>K204-D204</f>
        <v>0</v>
      </c>
    </row>
    <row r="205" spans="1:12">
      <c r="A205" t="s">
        <v>3316</v>
      </c>
      <c r="B205" s="143" t="s">
        <v>2457</v>
      </c>
      <c r="C205" s="143" t="s">
        <v>2458</v>
      </c>
      <c r="D205" s="144">
        <v>16</v>
      </c>
      <c r="E205" s="143">
        <v>11</v>
      </c>
      <c r="F205" s="144">
        <v>278275</v>
      </c>
      <c r="G205" s="144">
        <f>D205*F205</f>
        <v>4452400</v>
      </c>
      <c r="H205" s="144">
        <f>E205*F205</f>
        <v>3061025</v>
      </c>
      <c r="I205" s="145">
        <f t="shared" si="6"/>
        <v>-5</v>
      </c>
      <c r="J205" s="145">
        <f t="shared" si="7"/>
        <v>-1391375</v>
      </c>
      <c r="K205" s="143">
        <v>16</v>
      </c>
      <c r="L205" s="140">
        <f>K205-D205</f>
        <v>0</v>
      </c>
    </row>
    <row r="206" spans="1:12">
      <c r="A206" t="s">
        <v>3299</v>
      </c>
      <c r="B206" s="143" t="s">
        <v>2183</v>
      </c>
      <c r="C206" s="143" t="s">
        <v>2184</v>
      </c>
      <c r="D206" s="144">
        <v>20</v>
      </c>
      <c r="E206" s="143">
        <v>15</v>
      </c>
      <c r="F206" s="144">
        <v>263733</v>
      </c>
      <c r="G206" s="144">
        <f>D206*F206</f>
        <v>5274660</v>
      </c>
      <c r="H206" s="144">
        <f>E206*F206</f>
        <v>3955995</v>
      </c>
      <c r="I206" s="145">
        <f t="shared" si="6"/>
        <v>-5</v>
      </c>
      <c r="J206" s="145">
        <f t="shared" si="7"/>
        <v>-1318665</v>
      </c>
      <c r="K206" s="143">
        <v>20</v>
      </c>
      <c r="L206" s="140">
        <f>K206-D206</f>
        <v>0</v>
      </c>
    </row>
    <row r="207" spans="1:12">
      <c r="A207" t="s">
        <v>3294</v>
      </c>
      <c r="B207" s="143" t="s">
        <v>2089</v>
      </c>
      <c r="C207" s="143" t="s">
        <v>2090</v>
      </c>
      <c r="D207" s="144">
        <v>25</v>
      </c>
      <c r="E207" s="143">
        <v>20</v>
      </c>
      <c r="F207" s="144">
        <v>258963</v>
      </c>
      <c r="G207" s="144">
        <f>D207*F207</f>
        <v>6474075</v>
      </c>
      <c r="H207" s="144">
        <f>E207*F207</f>
        <v>5179260</v>
      </c>
      <c r="I207" s="145">
        <f t="shared" si="6"/>
        <v>-5</v>
      </c>
      <c r="J207" s="145">
        <f t="shared" si="7"/>
        <v>-1294815</v>
      </c>
      <c r="K207" s="143">
        <v>25</v>
      </c>
      <c r="L207" s="140">
        <f>K207-D207</f>
        <v>0</v>
      </c>
    </row>
    <row r="208" spans="1:12">
      <c r="A208" t="s">
        <v>3262</v>
      </c>
      <c r="B208" s="143" t="s">
        <v>905</v>
      </c>
      <c r="C208" s="143" t="s">
        <v>906</v>
      </c>
      <c r="D208" s="144">
        <v>30</v>
      </c>
      <c r="E208" s="143">
        <v>25</v>
      </c>
      <c r="F208" s="144">
        <v>256953</v>
      </c>
      <c r="G208" s="144">
        <f>D208*F208</f>
        <v>7708590</v>
      </c>
      <c r="H208" s="144">
        <f>E208*F208</f>
        <v>6423825</v>
      </c>
      <c r="I208" s="145">
        <f t="shared" si="6"/>
        <v>-5</v>
      </c>
      <c r="J208" s="145">
        <f t="shared" si="7"/>
        <v>-1284765</v>
      </c>
      <c r="K208" s="143">
        <v>30</v>
      </c>
      <c r="L208" s="140">
        <f>K208-D208</f>
        <v>0</v>
      </c>
    </row>
    <row r="209" spans="1:12">
      <c r="A209" t="s">
        <v>3265</v>
      </c>
      <c r="B209" s="143" t="s">
        <v>1170</v>
      </c>
      <c r="C209" s="143" t="s">
        <v>1171</v>
      </c>
      <c r="D209" s="144">
        <v>24</v>
      </c>
      <c r="E209" s="143">
        <v>19</v>
      </c>
      <c r="F209" s="144">
        <v>234662</v>
      </c>
      <c r="G209" s="144">
        <f>D209*F209</f>
        <v>5631888</v>
      </c>
      <c r="H209" s="144">
        <f>E209*F209</f>
        <v>4458578</v>
      </c>
      <c r="I209" s="145">
        <f t="shared" si="6"/>
        <v>-5</v>
      </c>
      <c r="J209" s="145">
        <f t="shared" si="7"/>
        <v>-1173310</v>
      </c>
      <c r="K209" s="143">
        <v>24</v>
      </c>
      <c r="L209" s="140">
        <f>K209-D209</f>
        <v>0</v>
      </c>
    </row>
    <row r="210" spans="1:12">
      <c r="A210" t="s">
        <v>3238</v>
      </c>
      <c r="B210" s="143" t="s">
        <v>79</v>
      </c>
      <c r="C210" s="143" t="s">
        <v>80</v>
      </c>
      <c r="D210" s="144">
        <v>11</v>
      </c>
      <c r="E210" s="143">
        <v>6</v>
      </c>
      <c r="F210" s="144">
        <v>202868</v>
      </c>
      <c r="G210" s="144">
        <f>D210*F210</f>
        <v>2231548</v>
      </c>
      <c r="H210" s="144">
        <f>E210*F210</f>
        <v>1217208</v>
      </c>
      <c r="I210" s="145">
        <f t="shared" si="6"/>
        <v>-5</v>
      </c>
      <c r="J210" s="145">
        <f t="shared" si="7"/>
        <v>-1014340</v>
      </c>
      <c r="K210" s="143">
        <v>11</v>
      </c>
      <c r="L210" s="140">
        <f>K210-D210</f>
        <v>0</v>
      </c>
    </row>
    <row r="211" spans="1:12">
      <c r="A211" t="s">
        <v>3260</v>
      </c>
      <c r="B211" s="146" t="s">
        <v>827</v>
      </c>
      <c r="C211" s="143" t="s">
        <v>828</v>
      </c>
      <c r="D211" s="144">
        <v>5</v>
      </c>
      <c r="E211" s="143">
        <v>0</v>
      </c>
      <c r="F211" s="144">
        <v>192917</v>
      </c>
      <c r="G211" s="144">
        <f>D211*F211</f>
        <v>964585</v>
      </c>
      <c r="H211" s="144">
        <f>E211*F211</f>
        <v>0</v>
      </c>
      <c r="I211" s="145">
        <f t="shared" si="6"/>
        <v>-5</v>
      </c>
      <c r="J211" s="145">
        <f t="shared" si="7"/>
        <v>-964585</v>
      </c>
      <c r="K211" s="143">
        <v>5</v>
      </c>
      <c r="L211" s="140">
        <f>K211-D211</f>
        <v>0</v>
      </c>
    </row>
    <row r="212" spans="1:12">
      <c r="A212" t="s">
        <v>3271</v>
      </c>
      <c r="B212" s="143" t="s">
        <v>1382</v>
      </c>
      <c r="C212" s="143" t="s">
        <v>1383</v>
      </c>
      <c r="D212" s="144">
        <v>60</v>
      </c>
      <c r="E212" s="143">
        <v>55</v>
      </c>
      <c r="F212" s="144">
        <v>184985</v>
      </c>
      <c r="G212" s="144">
        <f>D212*F212</f>
        <v>11099100</v>
      </c>
      <c r="H212" s="144">
        <f>E212*F212</f>
        <v>10174175</v>
      </c>
      <c r="I212" s="145">
        <f t="shared" si="6"/>
        <v>-5</v>
      </c>
      <c r="J212" s="145">
        <f t="shared" si="7"/>
        <v>-924925</v>
      </c>
      <c r="K212" s="143">
        <v>60</v>
      </c>
      <c r="L212" s="140">
        <f>K212-D212</f>
        <v>0</v>
      </c>
    </row>
    <row r="213" spans="1:12">
      <c r="A213" t="s">
        <v>3248</v>
      </c>
      <c r="B213" s="146" t="s">
        <v>376</v>
      </c>
      <c r="C213" s="143" t="s">
        <v>377</v>
      </c>
      <c r="D213" s="144">
        <v>4</v>
      </c>
      <c r="E213" s="143">
        <v>0</v>
      </c>
      <c r="F213" s="144">
        <v>4657658</v>
      </c>
      <c r="G213" s="144">
        <f>D213*F213</f>
        <v>18630632</v>
      </c>
      <c r="H213" s="144">
        <f>E213*F213</f>
        <v>0</v>
      </c>
      <c r="I213" s="145">
        <f t="shared" si="6"/>
        <v>-4</v>
      </c>
      <c r="J213" s="145">
        <f t="shared" si="7"/>
        <v>-18630632</v>
      </c>
      <c r="K213" s="143">
        <v>4</v>
      </c>
      <c r="L213" s="140">
        <f>K213-D213</f>
        <v>0</v>
      </c>
    </row>
    <row r="214" spans="1:12">
      <c r="A214" t="s">
        <v>3288</v>
      </c>
      <c r="B214" s="146" t="s">
        <v>1779</v>
      </c>
      <c r="C214" s="143" t="s">
        <v>1780</v>
      </c>
      <c r="D214" s="144">
        <v>4</v>
      </c>
      <c r="E214" s="143">
        <v>0</v>
      </c>
      <c r="F214" s="144">
        <v>3288610</v>
      </c>
      <c r="G214" s="144">
        <f>D214*F214</f>
        <v>13154440</v>
      </c>
      <c r="H214" s="144">
        <f>E214*F214</f>
        <v>0</v>
      </c>
      <c r="I214" s="145">
        <f t="shared" si="6"/>
        <v>-4</v>
      </c>
      <c r="J214" s="145">
        <f t="shared" si="7"/>
        <v>-13154440</v>
      </c>
      <c r="K214" s="143">
        <v>4</v>
      </c>
      <c r="L214" s="140">
        <f>K214-D214</f>
        <v>0</v>
      </c>
    </row>
    <row r="215" spans="1:12">
      <c r="A215" t="s">
        <v>3288</v>
      </c>
      <c r="B215" s="146" t="s">
        <v>1801</v>
      </c>
      <c r="C215" s="143" t="s">
        <v>1802</v>
      </c>
      <c r="D215" s="144">
        <v>4</v>
      </c>
      <c r="E215" s="143">
        <v>0</v>
      </c>
      <c r="F215" s="144">
        <v>1923042</v>
      </c>
      <c r="G215" s="144">
        <f>D215*F215</f>
        <v>7692168</v>
      </c>
      <c r="H215" s="144">
        <f>E215*F215</f>
        <v>0</v>
      </c>
      <c r="I215" s="145">
        <f t="shared" si="6"/>
        <v>-4</v>
      </c>
      <c r="J215" s="145">
        <f t="shared" si="7"/>
        <v>-7692168</v>
      </c>
      <c r="K215" s="143">
        <v>4</v>
      </c>
      <c r="L215" s="140">
        <f>K215-D215</f>
        <v>0</v>
      </c>
    </row>
    <row r="216" spans="1:12">
      <c r="A216" t="s">
        <v>3298</v>
      </c>
      <c r="B216" s="146" t="s">
        <v>2167</v>
      </c>
      <c r="C216" s="143" t="s">
        <v>2168</v>
      </c>
      <c r="D216" s="144">
        <v>4</v>
      </c>
      <c r="E216" s="143">
        <v>0</v>
      </c>
      <c r="F216" s="144">
        <v>661350</v>
      </c>
      <c r="G216" s="144">
        <f>D216*F216</f>
        <v>2645400</v>
      </c>
      <c r="H216" s="144">
        <f>E216*F216</f>
        <v>0</v>
      </c>
      <c r="I216" s="145">
        <f t="shared" si="6"/>
        <v>-4</v>
      </c>
      <c r="J216" s="145">
        <f t="shared" si="7"/>
        <v>-2645400</v>
      </c>
      <c r="K216" s="143">
        <v>4</v>
      </c>
      <c r="L216" s="140">
        <f>K216-D216</f>
        <v>0</v>
      </c>
    </row>
    <row r="217" spans="1:12">
      <c r="A217" t="s">
        <v>3314</v>
      </c>
      <c r="B217" s="143" t="s">
        <v>2427</v>
      </c>
      <c r="C217" s="143" t="s">
        <v>900</v>
      </c>
      <c r="D217" s="144">
        <v>99</v>
      </c>
      <c r="E217" s="143">
        <v>95</v>
      </c>
      <c r="F217" s="144">
        <v>660313</v>
      </c>
      <c r="G217" s="144">
        <f>D217*F217</f>
        <v>65370987</v>
      </c>
      <c r="H217" s="144">
        <f>E217*F217</f>
        <v>62729735</v>
      </c>
      <c r="I217" s="145">
        <f t="shared" si="6"/>
        <v>-4</v>
      </c>
      <c r="J217" s="145">
        <f t="shared" si="7"/>
        <v>-2641252</v>
      </c>
      <c r="K217" s="143">
        <v>99</v>
      </c>
      <c r="L217" s="140">
        <f>K217-D217</f>
        <v>0</v>
      </c>
    </row>
    <row r="218" spans="1:12">
      <c r="A218" t="s">
        <v>3287</v>
      </c>
      <c r="B218" s="143" t="s">
        <v>1711</v>
      </c>
      <c r="C218" s="143" t="s">
        <v>1712</v>
      </c>
      <c r="D218" s="144">
        <v>21</v>
      </c>
      <c r="E218" s="143">
        <v>17</v>
      </c>
      <c r="F218" s="144">
        <v>557976</v>
      </c>
      <c r="G218" s="144">
        <f>D218*F218</f>
        <v>11717496</v>
      </c>
      <c r="H218" s="144">
        <f>E218*F218</f>
        <v>9485592</v>
      </c>
      <c r="I218" s="145">
        <f t="shared" si="6"/>
        <v>-4</v>
      </c>
      <c r="J218" s="145">
        <f t="shared" si="7"/>
        <v>-2231904</v>
      </c>
      <c r="K218" s="143">
        <v>21</v>
      </c>
      <c r="L218" s="140">
        <f>K218-D218</f>
        <v>0</v>
      </c>
    </row>
    <row r="219" spans="1:12">
      <c r="A219" t="s">
        <v>3287</v>
      </c>
      <c r="B219" s="146" t="s">
        <v>1681</v>
      </c>
      <c r="C219" s="143" t="s">
        <v>1682</v>
      </c>
      <c r="D219" s="144">
        <v>4</v>
      </c>
      <c r="E219" s="143">
        <v>0</v>
      </c>
      <c r="F219" s="144">
        <v>557976</v>
      </c>
      <c r="G219" s="144">
        <f>D219*F219</f>
        <v>2231904</v>
      </c>
      <c r="H219" s="144">
        <f>E219*F219</f>
        <v>0</v>
      </c>
      <c r="I219" s="145">
        <f t="shared" si="6"/>
        <v>-4</v>
      </c>
      <c r="J219" s="145">
        <f t="shared" si="7"/>
        <v>-2231904</v>
      </c>
      <c r="K219" s="143">
        <v>4</v>
      </c>
      <c r="L219" s="140">
        <f>K219-D219</f>
        <v>0</v>
      </c>
    </row>
    <row r="220" spans="1:12">
      <c r="A220" t="s">
        <v>3263</v>
      </c>
      <c r="B220" s="143" t="s">
        <v>1014</v>
      </c>
      <c r="C220" s="143" t="s">
        <v>1015</v>
      </c>
      <c r="D220" s="144">
        <v>33</v>
      </c>
      <c r="E220" s="143">
        <v>29</v>
      </c>
      <c r="F220" s="144">
        <v>480385</v>
      </c>
      <c r="G220" s="144">
        <f>D220*F220</f>
        <v>15852705</v>
      </c>
      <c r="H220" s="144">
        <f>E220*F220</f>
        <v>13931165</v>
      </c>
      <c r="I220" s="145">
        <f t="shared" si="6"/>
        <v>-4</v>
      </c>
      <c r="J220" s="145">
        <f t="shared" si="7"/>
        <v>-1921540</v>
      </c>
      <c r="K220" s="143">
        <v>33</v>
      </c>
      <c r="L220" s="140">
        <f>K220-D220</f>
        <v>0</v>
      </c>
    </row>
    <row r="221" spans="1:12">
      <c r="A221" t="s">
        <v>3315</v>
      </c>
      <c r="B221" s="146" t="s">
        <v>2437</v>
      </c>
      <c r="C221" s="143" t="s">
        <v>902</v>
      </c>
      <c r="D221" s="144">
        <v>4</v>
      </c>
      <c r="E221" s="143">
        <v>0</v>
      </c>
      <c r="F221" s="144">
        <v>477431</v>
      </c>
      <c r="G221" s="144">
        <f>D221*F221</f>
        <v>1909724</v>
      </c>
      <c r="H221" s="144">
        <f>E221*F221</f>
        <v>0</v>
      </c>
      <c r="I221" s="145">
        <f t="shared" si="6"/>
        <v>-4</v>
      </c>
      <c r="J221" s="145">
        <f t="shared" si="7"/>
        <v>-1909724</v>
      </c>
      <c r="K221" s="143">
        <v>4</v>
      </c>
      <c r="L221" s="140">
        <f>K221-D221</f>
        <v>0</v>
      </c>
    </row>
    <row r="222" spans="1:12">
      <c r="A222" t="s">
        <v>3315</v>
      </c>
      <c r="B222" s="146" t="s">
        <v>2441</v>
      </c>
      <c r="C222" s="143" t="s">
        <v>2442</v>
      </c>
      <c r="D222" s="144">
        <v>4</v>
      </c>
      <c r="E222" s="143">
        <v>0</v>
      </c>
      <c r="F222" s="144">
        <v>453411</v>
      </c>
      <c r="G222" s="144">
        <f>D222*F222</f>
        <v>1813644</v>
      </c>
      <c r="H222" s="144">
        <f>E222*F222</f>
        <v>0</v>
      </c>
      <c r="I222" s="145">
        <f t="shared" si="6"/>
        <v>-4</v>
      </c>
      <c r="J222" s="145">
        <f t="shared" si="7"/>
        <v>-1813644</v>
      </c>
      <c r="K222" s="143">
        <v>4</v>
      </c>
      <c r="L222" s="140">
        <f>K222-D222</f>
        <v>0</v>
      </c>
    </row>
    <row r="223" spans="1:12">
      <c r="A223" t="s">
        <v>3254</v>
      </c>
      <c r="B223" s="143" t="s">
        <v>613</v>
      </c>
      <c r="C223" s="143" t="s">
        <v>614</v>
      </c>
      <c r="D223" s="144">
        <v>44</v>
      </c>
      <c r="E223" s="143">
        <v>40</v>
      </c>
      <c r="F223" s="144">
        <v>416658</v>
      </c>
      <c r="G223" s="144">
        <f>D223*F223</f>
        <v>18332952</v>
      </c>
      <c r="H223" s="144">
        <f>E223*F223</f>
        <v>16666320</v>
      </c>
      <c r="I223" s="145">
        <f t="shared" si="6"/>
        <v>-4</v>
      </c>
      <c r="J223" s="145">
        <f t="shared" si="7"/>
        <v>-1666632</v>
      </c>
      <c r="K223" s="143">
        <v>44</v>
      </c>
      <c r="L223" s="140">
        <f>K223-D223</f>
        <v>0</v>
      </c>
    </row>
    <row r="224" spans="1:12">
      <c r="A224" t="s">
        <v>3263</v>
      </c>
      <c r="B224" s="143" t="s">
        <v>1024</v>
      </c>
      <c r="C224" s="143" t="s">
        <v>1025</v>
      </c>
      <c r="D224" s="144">
        <v>5</v>
      </c>
      <c r="E224" s="143">
        <v>1</v>
      </c>
      <c r="F224" s="144">
        <v>379059</v>
      </c>
      <c r="G224" s="144">
        <f>D224*F224</f>
        <v>1895295</v>
      </c>
      <c r="H224" s="144">
        <f>E224*F224</f>
        <v>379059</v>
      </c>
      <c r="I224" s="145">
        <f t="shared" si="6"/>
        <v>-4</v>
      </c>
      <c r="J224" s="145">
        <f t="shared" si="7"/>
        <v>-1516236</v>
      </c>
      <c r="K224" s="143">
        <v>5</v>
      </c>
      <c r="L224" s="140">
        <f>K224-D224</f>
        <v>0</v>
      </c>
    </row>
    <row r="225" spans="1:12">
      <c r="A225" t="s">
        <v>3263</v>
      </c>
      <c r="B225" s="143" t="s">
        <v>1038</v>
      </c>
      <c r="C225" s="143" t="s">
        <v>1039</v>
      </c>
      <c r="D225" s="144">
        <v>8</v>
      </c>
      <c r="E225" s="143">
        <v>4</v>
      </c>
      <c r="F225" s="144">
        <v>359858</v>
      </c>
      <c r="G225" s="144">
        <f>D225*F225</f>
        <v>2878864</v>
      </c>
      <c r="H225" s="144">
        <f>E225*F225</f>
        <v>1439432</v>
      </c>
      <c r="I225" s="145">
        <f t="shared" si="6"/>
        <v>-4</v>
      </c>
      <c r="J225" s="145">
        <f t="shared" si="7"/>
        <v>-1439432</v>
      </c>
      <c r="K225" s="143">
        <v>8</v>
      </c>
      <c r="L225" s="140">
        <f>K225-D225</f>
        <v>0</v>
      </c>
    </row>
    <row r="226" spans="1:12">
      <c r="A226" t="s">
        <v>3284</v>
      </c>
      <c r="B226" s="143" t="s">
        <v>1620</v>
      </c>
      <c r="C226" s="143" t="s">
        <v>1621</v>
      </c>
      <c r="D226" s="144">
        <v>29</v>
      </c>
      <c r="E226" s="143">
        <v>25</v>
      </c>
      <c r="F226" s="144">
        <v>300742</v>
      </c>
      <c r="G226" s="144">
        <f>D226*F226</f>
        <v>8721518</v>
      </c>
      <c r="H226" s="144">
        <f>E226*F226</f>
        <v>7518550</v>
      </c>
      <c r="I226" s="145">
        <f t="shared" si="6"/>
        <v>-4</v>
      </c>
      <c r="J226" s="145">
        <f t="shared" si="7"/>
        <v>-1202968</v>
      </c>
      <c r="K226" s="143">
        <v>29</v>
      </c>
      <c r="L226" s="140">
        <f>K226-D226</f>
        <v>0</v>
      </c>
    </row>
    <row r="227" spans="1:12">
      <c r="A227" t="s">
        <v>3243</v>
      </c>
      <c r="B227" s="143" t="s">
        <v>212</v>
      </c>
      <c r="C227" s="143" t="s">
        <v>213</v>
      </c>
      <c r="D227" s="144">
        <v>5</v>
      </c>
      <c r="E227" s="143">
        <v>1</v>
      </c>
      <c r="F227" s="144">
        <v>298609</v>
      </c>
      <c r="G227" s="144">
        <f>D227*F227</f>
        <v>1493045</v>
      </c>
      <c r="H227" s="144">
        <f>E227*F227</f>
        <v>298609</v>
      </c>
      <c r="I227" s="145">
        <f t="shared" si="6"/>
        <v>-4</v>
      </c>
      <c r="J227" s="145">
        <f t="shared" si="7"/>
        <v>-1194436</v>
      </c>
      <c r="K227" s="143">
        <v>5</v>
      </c>
      <c r="L227" s="140">
        <f>K227-D227</f>
        <v>0</v>
      </c>
    </row>
    <row r="228" spans="1:12">
      <c r="A228" t="s">
        <v>3276</v>
      </c>
      <c r="B228" s="143" t="s">
        <v>1444</v>
      </c>
      <c r="C228" s="143" t="s">
        <v>1445</v>
      </c>
      <c r="D228" s="144">
        <v>113</v>
      </c>
      <c r="E228" s="143">
        <v>109</v>
      </c>
      <c r="F228" s="144">
        <v>297386</v>
      </c>
      <c r="G228" s="144">
        <f>D228*F228</f>
        <v>33604618</v>
      </c>
      <c r="H228" s="144">
        <f>E228*F228</f>
        <v>32415074</v>
      </c>
      <c r="I228" s="145">
        <f t="shared" si="6"/>
        <v>-4</v>
      </c>
      <c r="J228" s="145">
        <f t="shared" si="7"/>
        <v>-1189544</v>
      </c>
      <c r="K228" s="143">
        <v>113</v>
      </c>
      <c r="L228" s="140">
        <f>K228-D228</f>
        <v>0</v>
      </c>
    </row>
    <row r="229" spans="1:12">
      <c r="A229" t="s">
        <v>3246</v>
      </c>
      <c r="B229" s="146" t="s">
        <v>314</v>
      </c>
      <c r="C229" s="143" t="s">
        <v>315</v>
      </c>
      <c r="D229" s="144">
        <v>4</v>
      </c>
      <c r="E229" s="143">
        <v>0</v>
      </c>
      <c r="F229" s="144">
        <v>295423</v>
      </c>
      <c r="G229" s="144">
        <f>D229*F229</f>
        <v>1181692</v>
      </c>
      <c r="H229" s="144">
        <f>E229*F229</f>
        <v>0</v>
      </c>
      <c r="I229" s="145">
        <f t="shared" si="6"/>
        <v>-4</v>
      </c>
      <c r="J229" s="145">
        <f t="shared" si="7"/>
        <v>-1181692</v>
      </c>
      <c r="K229" s="143">
        <v>4</v>
      </c>
      <c r="L229" s="140">
        <f>K229-D229</f>
        <v>0</v>
      </c>
    </row>
    <row r="230" spans="1:12">
      <c r="A230" t="s">
        <v>3341</v>
      </c>
      <c r="B230" s="143" t="s">
        <v>2812</v>
      </c>
      <c r="C230" s="143" t="s">
        <v>2813</v>
      </c>
      <c r="D230" s="144">
        <v>34</v>
      </c>
      <c r="E230" s="143">
        <v>30</v>
      </c>
      <c r="F230" s="144">
        <v>287491</v>
      </c>
      <c r="G230" s="144">
        <f>D230*F230</f>
        <v>9774694</v>
      </c>
      <c r="H230" s="144">
        <f>E230*F230</f>
        <v>8624730</v>
      </c>
      <c r="I230" s="145">
        <f t="shared" si="6"/>
        <v>-4</v>
      </c>
      <c r="J230" s="145">
        <f t="shared" si="7"/>
        <v>-1149964</v>
      </c>
      <c r="K230" s="143">
        <v>34</v>
      </c>
      <c r="L230" s="140">
        <f>K230-D230</f>
        <v>0</v>
      </c>
    </row>
    <row r="231" spans="1:12">
      <c r="A231" t="s">
        <v>3281</v>
      </c>
      <c r="B231" s="143" t="s">
        <v>1572</v>
      </c>
      <c r="C231" s="143" t="s">
        <v>1573</v>
      </c>
      <c r="D231" s="144">
        <v>19</v>
      </c>
      <c r="E231" s="143">
        <v>15</v>
      </c>
      <c r="F231" s="144">
        <v>268669</v>
      </c>
      <c r="G231" s="144">
        <f>D231*F231</f>
        <v>5104711</v>
      </c>
      <c r="H231" s="144">
        <f>E231*F231</f>
        <v>4030035</v>
      </c>
      <c r="I231" s="145">
        <f t="shared" si="6"/>
        <v>-4</v>
      </c>
      <c r="J231" s="145">
        <f t="shared" si="7"/>
        <v>-1074676</v>
      </c>
      <c r="K231" s="143">
        <v>19</v>
      </c>
      <c r="L231" s="140">
        <f>K231-D231</f>
        <v>0</v>
      </c>
    </row>
    <row r="232" spans="1:12">
      <c r="A232" t="s">
        <v>3281</v>
      </c>
      <c r="B232" s="146" t="s">
        <v>1556</v>
      </c>
      <c r="C232" s="143" t="s">
        <v>1557</v>
      </c>
      <c r="D232" s="144">
        <v>4</v>
      </c>
      <c r="E232" s="143">
        <v>0</v>
      </c>
      <c r="F232" s="144">
        <v>265964</v>
      </c>
      <c r="G232" s="144">
        <f>D232*F232</f>
        <v>1063856</v>
      </c>
      <c r="H232" s="144">
        <f>E232*F232</f>
        <v>0</v>
      </c>
      <c r="I232" s="145">
        <f t="shared" si="6"/>
        <v>-4</v>
      </c>
      <c r="J232" s="145">
        <f t="shared" si="7"/>
        <v>-1063856</v>
      </c>
      <c r="K232" s="143">
        <v>4</v>
      </c>
      <c r="L232" s="140">
        <f>K232-D232</f>
        <v>0</v>
      </c>
    </row>
    <row r="233" spans="1:12">
      <c r="A233" t="s">
        <v>3245</v>
      </c>
      <c r="B233" s="143" t="s">
        <v>296</v>
      </c>
      <c r="C233" s="143" t="s">
        <v>297</v>
      </c>
      <c r="D233" s="144">
        <v>12</v>
      </c>
      <c r="E233" s="143">
        <v>8</v>
      </c>
      <c r="F233" s="144">
        <v>261977</v>
      </c>
      <c r="G233" s="144">
        <f>D233*F233</f>
        <v>3143724</v>
      </c>
      <c r="H233" s="144">
        <f>E233*F233</f>
        <v>2095816</v>
      </c>
      <c r="I233" s="145">
        <f t="shared" si="6"/>
        <v>-4</v>
      </c>
      <c r="J233" s="145">
        <f t="shared" si="7"/>
        <v>-1047908</v>
      </c>
      <c r="K233" s="143">
        <v>12</v>
      </c>
      <c r="L233" s="140">
        <f>K233-D233</f>
        <v>0</v>
      </c>
    </row>
    <row r="234" spans="1:12">
      <c r="A234" t="s">
        <v>3265</v>
      </c>
      <c r="B234" s="143" t="s">
        <v>1184</v>
      </c>
      <c r="C234" s="143" t="s">
        <v>1185</v>
      </c>
      <c r="D234" s="144">
        <v>149</v>
      </c>
      <c r="E234" s="143">
        <v>145</v>
      </c>
      <c r="F234" s="144">
        <v>234662</v>
      </c>
      <c r="G234" s="144">
        <f>D234*F234</f>
        <v>34964638</v>
      </c>
      <c r="H234" s="144">
        <f>E234*F234</f>
        <v>34025990</v>
      </c>
      <c r="I234" s="145">
        <f t="shared" si="6"/>
        <v>-4</v>
      </c>
      <c r="J234" s="145">
        <f t="shared" si="7"/>
        <v>-938648</v>
      </c>
      <c r="K234" s="143">
        <v>149</v>
      </c>
      <c r="L234" s="140">
        <f>K234-D234</f>
        <v>0</v>
      </c>
    </row>
    <row r="235" spans="1:12">
      <c r="A235" t="s">
        <v>3265</v>
      </c>
      <c r="B235" s="146" t="s">
        <v>1186</v>
      </c>
      <c r="C235" s="143" t="s">
        <v>1187</v>
      </c>
      <c r="D235" s="144">
        <v>4</v>
      </c>
      <c r="E235" s="143">
        <v>0</v>
      </c>
      <c r="F235" s="144">
        <v>234662</v>
      </c>
      <c r="G235" s="144">
        <f>D235*F235</f>
        <v>938648</v>
      </c>
      <c r="H235" s="144">
        <f>E235*F235</f>
        <v>0</v>
      </c>
      <c r="I235" s="145">
        <f t="shared" si="6"/>
        <v>-4</v>
      </c>
      <c r="J235" s="145">
        <f t="shared" si="7"/>
        <v>-938648</v>
      </c>
      <c r="K235" s="143">
        <v>4</v>
      </c>
      <c r="L235" s="140">
        <f>K235-D235</f>
        <v>0</v>
      </c>
    </row>
    <row r="236" spans="1:12">
      <c r="A236" t="s">
        <v>3271</v>
      </c>
      <c r="B236" s="146" t="s">
        <v>1292</v>
      </c>
      <c r="C236" s="143" t="s">
        <v>1293</v>
      </c>
      <c r="D236" s="144">
        <v>4</v>
      </c>
      <c r="E236" s="143">
        <v>0</v>
      </c>
      <c r="F236" s="144">
        <v>232941</v>
      </c>
      <c r="G236" s="144">
        <f>D236*F236</f>
        <v>931764</v>
      </c>
      <c r="H236" s="144">
        <f>E236*F236</f>
        <v>0</v>
      </c>
      <c r="I236" s="145">
        <f t="shared" si="6"/>
        <v>-4</v>
      </c>
      <c r="J236" s="145">
        <f t="shared" si="7"/>
        <v>-931764</v>
      </c>
      <c r="K236" s="143">
        <v>4</v>
      </c>
      <c r="L236" s="140">
        <f>K236-D236</f>
        <v>0</v>
      </c>
    </row>
    <row r="237" spans="1:12">
      <c r="A237" t="s">
        <v>3294</v>
      </c>
      <c r="B237" s="146" t="s">
        <v>2097</v>
      </c>
      <c r="C237" s="143" t="s">
        <v>2098</v>
      </c>
      <c r="D237" s="144">
        <v>4</v>
      </c>
      <c r="E237" s="143">
        <v>0</v>
      </c>
      <c r="F237" s="144">
        <v>215543</v>
      </c>
      <c r="G237" s="144">
        <f>D237*F237</f>
        <v>862172</v>
      </c>
      <c r="H237" s="144">
        <f>E237*F237</f>
        <v>0</v>
      </c>
      <c r="I237" s="145">
        <f t="shared" si="6"/>
        <v>-4</v>
      </c>
      <c r="J237" s="145">
        <f t="shared" si="7"/>
        <v>-862172</v>
      </c>
      <c r="K237" s="143">
        <v>4</v>
      </c>
      <c r="L237" s="140">
        <f>K237-D237</f>
        <v>0</v>
      </c>
    </row>
    <row r="238" spans="1:12">
      <c r="A238" t="s">
        <v>3275</v>
      </c>
      <c r="B238" s="143" t="s">
        <v>1414</v>
      </c>
      <c r="C238" s="143" t="s">
        <v>1415</v>
      </c>
      <c r="D238" s="144">
        <v>31</v>
      </c>
      <c r="E238" s="143">
        <v>27</v>
      </c>
      <c r="F238" s="144">
        <v>203827</v>
      </c>
      <c r="G238" s="144">
        <f>D238*F238</f>
        <v>6318637</v>
      </c>
      <c r="H238" s="144">
        <f>E238*F238</f>
        <v>5503329</v>
      </c>
      <c r="I238" s="145">
        <f t="shared" si="6"/>
        <v>-4</v>
      </c>
      <c r="J238" s="145">
        <f t="shared" si="7"/>
        <v>-815308</v>
      </c>
      <c r="K238" s="143">
        <v>31</v>
      </c>
      <c r="L238" s="140">
        <f>K238-D238</f>
        <v>0</v>
      </c>
    </row>
    <row r="239" spans="1:12">
      <c r="A239" t="s">
        <v>3305</v>
      </c>
      <c r="B239" s="143" t="s">
        <v>2291</v>
      </c>
      <c r="C239" s="143" t="s">
        <v>2292</v>
      </c>
      <c r="D239" s="144">
        <v>105</v>
      </c>
      <c r="E239" s="143">
        <v>101</v>
      </c>
      <c r="F239" s="144">
        <v>203675</v>
      </c>
      <c r="G239" s="144">
        <f>D239*F239</f>
        <v>21385875</v>
      </c>
      <c r="H239" s="144">
        <f>E239*F239</f>
        <v>20571175</v>
      </c>
      <c r="I239" s="145">
        <f t="shared" si="6"/>
        <v>-4</v>
      </c>
      <c r="J239" s="145">
        <f t="shared" si="7"/>
        <v>-814700</v>
      </c>
      <c r="K239" s="143">
        <v>105</v>
      </c>
      <c r="L239" s="140">
        <f>K239-D239</f>
        <v>0</v>
      </c>
    </row>
    <row r="240" spans="1:12">
      <c r="A240" t="s">
        <v>3262</v>
      </c>
      <c r="B240" s="143" t="s">
        <v>877</v>
      </c>
      <c r="C240" s="143" t="s">
        <v>878</v>
      </c>
      <c r="D240" s="144">
        <v>24</v>
      </c>
      <c r="E240" s="143">
        <v>20</v>
      </c>
      <c r="F240" s="144">
        <v>200072</v>
      </c>
      <c r="G240" s="144">
        <f>D240*F240</f>
        <v>4801728</v>
      </c>
      <c r="H240" s="144">
        <f>E240*F240</f>
        <v>4001440</v>
      </c>
      <c r="I240" s="145">
        <f t="shared" si="6"/>
        <v>-4</v>
      </c>
      <c r="J240" s="145">
        <f t="shared" si="7"/>
        <v>-800288</v>
      </c>
      <c r="K240" s="143">
        <v>24</v>
      </c>
      <c r="L240" s="140">
        <f>K240-D240</f>
        <v>0</v>
      </c>
    </row>
    <row r="241" spans="1:12">
      <c r="A241" t="s">
        <v>3243</v>
      </c>
      <c r="B241" s="146" t="s">
        <v>196</v>
      </c>
      <c r="C241" s="143" t="s">
        <v>197</v>
      </c>
      <c r="D241" s="144">
        <v>4</v>
      </c>
      <c r="E241" s="143">
        <v>0</v>
      </c>
      <c r="F241" s="144">
        <v>190331</v>
      </c>
      <c r="G241" s="144">
        <f>D241*F241</f>
        <v>761324</v>
      </c>
      <c r="H241" s="144">
        <f>E241*F241</f>
        <v>0</v>
      </c>
      <c r="I241" s="145">
        <f t="shared" si="6"/>
        <v>-4</v>
      </c>
      <c r="J241" s="145">
        <f t="shared" si="7"/>
        <v>-761324</v>
      </c>
      <c r="K241" s="143">
        <v>4</v>
      </c>
      <c r="L241" s="140">
        <f>K241-D241</f>
        <v>0</v>
      </c>
    </row>
    <row r="242" spans="1:12">
      <c r="A242" t="s">
        <v>3265</v>
      </c>
      <c r="B242" s="146" t="s">
        <v>1182</v>
      </c>
      <c r="C242" s="143" t="s">
        <v>1183</v>
      </c>
      <c r="D242" s="144">
        <v>4</v>
      </c>
      <c r="E242" s="143">
        <v>0</v>
      </c>
      <c r="F242" s="144">
        <v>172722</v>
      </c>
      <c r="G242" s="144">
        <f>D242*F242</f>
        <v>690888</v>
      </c>
      <c r="H242" s="144">
        <f>E242*F242</f>
        <v>0</v>
      </c>
      <c r="I242" s="145">
        <f t="shared" si="6"/>
        <v>-4</v>
      </c>
      <c r="J242" s="145">
        <f t="shared" si="7"/>
        <v>-690888</v>
      </c>
      <c r="K242" s="143">
        <v>4</v>
      </c>
      <c r="L242" s="140">
        <f>K242-D242</f>
        <v>0</v>
      </c>
    </row>
    <row r="243" spans="1:12">
      <c r="A243" t="s">
        <v>3275</v>
      </c>
      <c r="B243" s="146" t="s">
        <v>1412</v>
      </c>
      <c r="C243" s="143" t="s">
        <v>1413</v>
      </c>
      <c r="D243" s="144">
        <v>4</v>
      </c>
      <c r="E243" s="143">
        <v>0</v>
      </c>
      <c r="F243" s="144">
        <v>160105</v>
      </c>
      <c r="G243" s="144">
        <f>D243*F243</f>
        <v>640420</v>
      </c>
      <c r="H243" s="144">
        <f>E243*F243</f>
        <v>0</v>
      </c>
      <c r="I243" s="145">
        <f t="shared" si="6"/>
        <v>-4</v>
      </c>
      <c r="J243" s="145">
        <f t="shared" si="7"/>
        <v>-640420</v>
      </c>
      <c r="K243" s="143">
        <v>4</v>
      </c>
      <c r="L243" s="140">
        <f>K243-D243</f>
        <v>0</v>
      </c>
    </row>
    <row r="244" spans="1:12">
      <c r="A244" t="s">
        <v>3275</v>
      </c>
      <c r="B244" s="146" t="s">
        <v>1424</v>
      </c>
      <c r="C244" s="143" t="s">
        <v>1425</v>
      </c>
      <c r="D244" s="144">
        <v>4</v>
      </c>
      <c r="E244" s="143">
        <v>0</v>
      </c>
      <c r="F244" s="144">
        <v>150347</v>
      </c>
      <c r="G244" s="144">
        <f>D244*F244</f>
        <v>601388</v>
      </c>
      <c r="H244" s="144">
        <f>E244*F244</f>
        <v>0</v>
      </c>
      <c r="I244" s="145">
        <f t="shared" si="6"/>
        <v>-4</v>
      </c>
      <c r="J244" s="145">
        <f t="shared" si="7"/>
        <v>-601388</v>
      </c>
      <c r="K244" s="143">
        <v>4</v>
      </c>
      <c r="L244" s="140">
        <f>K244-D244</f>
        <v>0</v>
      </c>
    </row>
    <row r="245" spans="1:12">
      <c r="A245" t="s">
        <v>3260</v>
      </c>
      <c r="B245" s="143" t="s">
        <v>831</v>
      </c>
      <c r="C245" s="143" t="s">
        <v>832</v>
      </c>
      <c r="D245" s="144">
        <v>14</v>
      </c>
      <c r="E245" s="143">
        <v>10</v>
      </c>
      <c r="F245" s="144">
        <v>141725</v>
      </c>
      <c r="G245" s="144">
        <f>D245*F245</f>
        <v>1984150</v>
      </c>
      <c r="H245" s="144">
        <f>E245*F245</f>
        <v>1417250</v>
      </c>
      <c r="I245" s="145">
        <f t="shared" si="6"/>
        <v>-4</v>
      </c>
      <c r="J245" s="145">
        <f t="shared" si="7"/>
        <v>-566900</v>
      </c>
      <c r="K245" s="143">
        <v>14</v>
      </c>
      <c r="L245" s="140">
        <f>K245-D245</f>
        <v>0</v>
      </c>
    </row>
    <row r="246" spans="1:12">
      <c r="A246" t="s">
        <v>3262</v>
      </c>
      <c r="B246" s="143" t="s">
        <v>927</v>
      </c>
      <c r="C246" s="143" t="s">
        <v>928</v>
      </c>
      <c r="D246" s="144">
        <v>30</v>
      </c>
      <c r="E246" s="143">
        <v>26</v>
      </c>
      <c r="F246" s="144">
        <v>122478</v>
      </c>
      <c r="G246" s="144">
        <f>D246*F246</f>
        <v>3674340</v>
      </c>
      <c r="H246" s="144">
        <f>E246*F246</f>
        <v>3184428</v>
      </c>
      <c r="I246" s="145">
        <f t="shared" si="6"/>
        <v>-4</v>
      </c>
      <c r="J246" s="145">
        <f t="shared" si="7"/>
        <v>-489912</v>
      </c>
      <c r="K246" s="143">
        <v>30</v>
      </c>
      <c r="L246" s="140">
        <f>K246-D246</f>
        <v>0</v>
      </c>
    </row>
    <row r="247" spans="1:12">
      <c r="A247" t="s">
        <v>3320</v>
      </c>
      <c r="B247" s="143" t="s">
        <v>2511</v>
      </c>
      <c r="C247" s="143" t="s">
        <v>2512</v>
      </c>
      <c r="D247" s="144">
        <v>78</v>
      </c>
      <c r="E247" s="143">
        <v>74</v>
      </c>
      <c r="F247" s="144">
        <v>118176</v>
      </c>
      <c r="G247" s="144">
        <f>D247*F247</f>
        <v>9217728</v>
      </c>
      <c r="H247" s="144">
        <f>E247*F247</f>
        <v>8745024</v>
      </c>
      <c r="I247" s="145">
        <f t="shared" si="6"/>
        <v>-4</v>
      </c>
      <c r="J247" s="145">
        <f t="shared" si="7"/>
        <v>-472704</v>
      </c>
      <c r="K247" s="143">
        <v>78</v>
      </c>
      <c r="L247" s="140">
        <f>K247-D247</f>
        <v>0</v>
      </c>
    </row>
    <row r="248" spans="1:12">
      <c r="A248" t="s">
        <v>3288</v>
      </c>
      <c r="B248" s="146" t="s">
        <v>1775</v>
      </c>
      <c r="C248" s="143" t="s">
        <v>1776</v>
      </c>
      <c r="D248" s="144">
        <v>3</v>
      </c>
      <c r="E248" s="143">
        <v>0</v>
      </c>
      <c r="F248" s="144">
        <v>3288610</v>
      </c>
      <c r="G248" s="144">
        <f>D248*F248</f>
        <v>9865830</v>
      </c>
      <c r="H248" s="144">
        <f>E248*F248</f>
        <v>0</v>
      </c>
      <c r="I248" s="145">
        <f t="shared" si="6"/>
        <v>-3</v>
      </c>
      <c r="J248" s="145">
        <f t="shared" si="7"/>
        <v>-9865830</v>
      </c>
      <c r="K248" s="143">
        <v>3</v>
      </c>
      <c r="L248" s="140">
        <f>K248-D248</f>
        <v>0</v>
      </c>
    </row>
    <row r="249" spans="1:12">
      <c r="A249" t="s">
        <v>3348</v>
      </c>
      <c r="B249" s="143" t="s">
        <v>3030</v>
      </c>
      <c r="C249" s="143" t="s">
        <v>3031</v>
      </c>
      <c r="D249" s="144">
        <v>18</v>
      </c>
      <c r="E249" s="143">
        <v>15</v>
      </c>
      <c r="F249" s="144">
        <v>3080000</v>
      </c>
      <c r="G249" s="144">
        <f>D249*F249</f>
        <v>55440000</v>
      </c>
      <c r="H249" s="144">
        <f>E249*F249</f>
        <v>46200000</v>
      </c>
      <c r="I249" s="145">
        <f t="shared" si="6"/>
        <v>-3</v>
      </c>
      <c r="J249" s="145">
        <f t="shared" si="7"/>
        <v>-9240000</v>
      </c>
      <c r="K249" s="143">
        <v>18</v>
      </c>
      <c r="L249" s="140">
        <f>K249-D249</f>
        <v>0</v>
      </c>
    </row>
    <row r="250" spans="1:12">
      <c r="A250" t="s">
        <v>3291</v>
      </c>
      <c r="B250" s="146" t="s">
        <v>1977</v>
      </c>
      <c r="C250" s="143" t="s">
        <v>1978</v>
      </c>
      <c r="D250" s="144">
        <v>3</v>
      </c>
      <c r="E250" s="143">
        <v>0</v>
      </c>
      <c r="F250" s="144">
        <v>2008703</v>
      </c>
      <c r="G250" s="144">
        <f>D250*F250</f>
        <v>6026109</v>
      </c>
      <c r="H250" s="144">
        <f>E250*F250</f>
        <v>0</v>
      </c>
      <c r="I250" s="145">
        <f t="shared" si="6"/>
        <v>-3</v>
      </c>
      <c r="J250" s="145">
        <f t="shared" si="7"/>
        <v>-6026109</v>
      </c>
      <c r="K250" s="143">
        <v>3</v>
      </c>
      <c r="L250" s="140">
        <f>K250-D250</f>
        <v>0</v>
      </c>
    </row>
    <row r="251" spans="1:12">
      <c r="A251" t="s">
        <v>3335</v>
      </c>
      <c r="B251" s="143" t="s">
        <v>2717</v>
      </c>
      <c r="C251" s="143" t="s">
        <v>2718</v>
      </c>
      <c r="D251" s="144">
        <v>44</v>
      </c>
      <c r="E251" s="143">
        <v>41</v>
      </c>
      <c r="F251" s="144">
        <v>1418339</v>
      </c>
      <c r="G251" s="144">
        <f>D251*F251</f>
        <v>62406916</v>
      </c>
      <c r="H251" s="144">
        <f>E251*F251</f>
        <v>58151899</v>
      </c>
      <c r="I251" s="145">
        <f t="shared" si="6"/>
        <v>-3</v>
      </c>
      <c r="J251" s="145">
        <f t="shared" si="7"/>
        <v>-4255017</v>
      </c>
      <c r="K251" s="143">
        <v>44</v>
      </c>
      <c r="L251" s="140">
        <f>K251-D251</f>
        <v>0</v>
      </c>
    </row>
    <row r="252" spans="1:12">
      <c r="A252" t="s">
        <v>3335</v>
      </c>
      <c r="B252" s="146" t="s">
        <v>2729</v>
      </c>
      <c r="C252" s="143" t="s">
        <v>2730</v>
      </c>
      <c r="D252" s="144">
        <v>3</v>
      </c>
      <c r="E252" s="143">
        <v>0</v>
      </c>
      <c r="F252" s="144">
        <v>1281045</v>
      </c>
      <c r="G252" s="144">
        <f>D252*F252</f>
        <v>3843135</v>
      </c>
      <c r="H252" s="144">
        <f>E252*F252</f>
        <v>0</v>
      </c>
      <c r="I252" s="145">
        <f t="shared" si="6"/>
        <v>-3</v>
      </c>
      <c r="J252" s="145">
        <f t="shared" si="7"/>
        <v>-3843135</v>
      </c>
      <c r="K252" s="143">
        <v>3</v>
      </c>
      <c r="L252" s="140">
        <f>K252-D252</f>
        <v>0</v>
      </c>
    </row>
    <row r="253" spans="1:12">
      <c r="A253" t="s">
        <v>3278</v>
      </c>
      <c r="B253" s="143" t="s">
        <v>1508</v>
      </c>
      <c r="C253" s="143" t="s">
        <v>1509</v>
      </c>
      <c r="D253" s="144">
        <v>4</v>
      </c>
      <c r="E253" s="143">
        <v>1</v>
      </c>
      <c r="F253" s="144">
        <v>781963</v>
      </c>
      <c r="G253" s="144">
        <f>D253*F253</f>
        <v>3127852</v>
      </c>
      <c r="H253" s="144">
        <f>E253*F253</f>
        <v>781963</v>
      </c>
      <c r="I253" s="145">
        <f t="shared" si="6"/>
        <v>-3</v>
      </c>
      <c r="J253" s="145">
        <f t="shared" si="7"/>
        <v>-2345889</v>
      </c>
      <c r="K253" s="143">
        <v>4</v>
      </c>
      <c r="L253" s="140">
        <f>K253-D253</f>
        <v>0</v>
      </c>
    </row>
    <row r="254" spans="1:12">
      <c r="A254" t="s">
        <v>3348</v>
      </c>
      <c r="B254" s="143" t="s">
        <v>3000</v>
      </c>
      <c r="C254" s="143" t="s">
        <v>3001</v>
      </c>
      <c r="D254" s="144">
        <v>3</v>
      </c>
      <c r="E254" s="143">
        <v>0</v>
      </c>
      <c r="F254" s="144">
        <v>720689</v>
      </c>
      <c r="G254" s="144">
        <f>D254*F254</f>
        <v>2162067</v>
      </c>
      <c r="H254" s="144">
        <f>E254*F254</f>
        <v>0</v>
      </c>
      <c r="I254" s="145">
        <f t="shared" si="6"/>
        <v>-3</v>
      </c>
      <c r="J254" s="145">
        <f t="shared" si="7"/>
        <v>-2162067</v>
      </c>
      <c r="K254" s="143">
        <v>3</v>
      </c>
      <c r="L254" s="140">
        <f>K254-D254</f>
        <v>0</v>
      </c>
    </row>
    <row r="255" spans="1:12">
      <c r="A255" t="s">
        <v>3273</v>
      </c>
      <c r="B255" s="146" t="s">
        <v>1404</v>
      </c>
      <c r="C255" s="143" t="s">
        <v>1405</v>
      </c>
      <c r="D255" s="144">
        <v>3</v>
      </c>
      <c r="E255" s="143">
        <v>0</v>
      </c>
      <c r="F255" s="144">
        <v>553270</v>
      </c>
      <c r="G255" s="144">
        <f>D255*F255</f>
        <v>1659810</v>
      </c>
      <c r="H255" s="144">
        <f>E255*F255</f>
        <v>0</v>
      </c>
      <c r="I255" s="145">
        <f t="shared" si="6"/>
        <v>-3</v>
      </c>
      <c r="J255" s="145">
        <f t="shared" si="7"/>
        <v>-1659810</v>
      </c>
      <c r="K255" s="143">
        <v>3</v>
      </c>
      <c r="L255" s="140">
        <f>K255-D255</f>
        <v>0</v>
      </c>
    </row>
    <row r="256" spans="1:12">
      <c r="A256" t="s">
        <v>3269</v>
      </c>
      <c r="B256" s="143" t="s">
        <v>1262</v>
      </c>
      <c r="C256" s="143" t="s">
        <v>1263</v>
      </c>
      <c r="D256" s="144">
        <v>15</v>
      </c>
      <c r="E256" s="143">
        <v>12</v>
      </c>
      <c r="F256" s="144">
        <v>533385</v>
      </c>
      <c r="G256" s="144">
        <f>D256*F256</f>
        <v>8000775</v>
      </c>
      <c r="H256" s="144">
        <f>E256*F256</f>
        <v>6400620</v>
      </c>
      <c r="I256" s="145">
        <f t="shared" si="6"/>
        <v>-3</v>
      </c>
      <c r="J256" s="145">
        <f t="shared" si="7"/>
        <v>-1600155</v>
      </c>
      <c r="K256" s="143">
        <v>15</v>
      </c>
      <c r="L256" s="140">
        <f>K256-D256</f>
        <v>0</v>
      </c>
    </row>
    <row r="257" spans="1:12">
      <c r="A257" t="s">
        <v>3262</v>
      </c>
      <c r="B257" s="143" t="s">
        <v>951</v>
      </c>
      <c r="C257" s="143" t="s">
        <v>952</v>
      </c>
      <c r="D257" s="144">
        <v>20</v>
      </c>
      <c r="E257" s="143">
        <v>17</v>
      </c>
      <c r="F257" s="144">
        <v>481573</v>
      </c>
      <c r="G257" s="144">
        <f>D257*F257</f>
        <v>9631460</v>
      </c>
      <c r="H257" s="144">
        <f>E257*F257</f>
        <v>8186741</v>
      </c>
      <c r="I257" s="145">
        <f t="shared" si="6"/>
        <v>-3</v>
      </c>
      <c r="J257" s="145">
        <f t="shared" si="7"/>
        <v>-1444719</v>
      </c>
      <c r="K257" s="143">
        <v>20</v>
      </c>
      <c r="L257" s="140">
        <f>K257-D257</f>
        <v>0</v>
      </c>
    </row>
    <row r="258" spans="1:12">
      <c r="A258" t="s">
        <v>3325</v>
      </c>
      <c r="B258" s="146" t="s">
        <v>2551</v>
      </c>
      <c r="C258" s="143" t="s">
        <v>2552</v>
      </c>
      <c r="D258" s="144">
        <v>3</v>
      </c>
      <c r="E258" s="143">
        <v>0</v>
      </c>
      <c r="F258" s="144">
        <v>396938</v>
      </c>
      <c r="G258" s="144">
        <f>D258*F258</f>
        <v>1190814</v>
      </c>
      <c r="H258" s="144">
        <f>E258*F258</f>
        <v>0</v>
      </c>
      <c r="I258" s="145">
        <f t="shared" si="6"/>
        <v>-3</v>
      </c>
      <c r="J258" s="145">
        <f t="shared" si="7"/>
        <v>-1190814</v>
      </c>
      <c r="K258" s="143">
        <v>3</v>
      </c>
      <c r="L258" s="140">
        <f>K258-D258</f>
        <v>0</v>
      </c>
    </row>
    <row r="259" spans="1:12">
      <c r="A259" t="s">
        <v>3347</v>
      </c>
      <c r="B259" s="146" t="s">
        <v>2954</v>
      </c>
      <c r="C259" s="143" t="s">
        <v>2955</v>
      </c>
      <c r="D259" s="144">
        <v>3</v>
      </c>
      <c r="E259" s="143">
        <v>0</v>
      </c>
      <c r="F259" s="144">
        <v>342804</v>
      </c>
      <c r="G259" s="144">
        <f>D259*F259</f>
        <v>1028412</v>
      </c>
      <c r="H259" s="144">
        <f>E259*F259</f>
        <v>0</v>
      </c>
      <c r="I259" s="145">
        <f t="shared" ref="I259:I322" si="8">E259-D259</f>
        <v>-3</v>
      </c>
      <c r="J259" s="145">
        <f t="shared" ref="J259:J322" si="9">H259-G259</f>
        <v>-1028412</v>
      </c>
      <c r="K259" s="143">
        <v>3</v>
      </c>
      <c r="L259" s="140">
        <f>K259-D259</f>
        <v>0</v>
      </c>
    </row>
    <row r="260" spans="1:12">
      <c r="A260" t="s">
        <v>3262</v>
      </c>
      <c r="B260" s="143" t="s">
        <v>949</v>
      </c>
      <c r="C260" s="143" t="s">
        <v>950</v>
      </c>
      <c r="D260" s="144">
        <v>20</v>
      </c>
      <c r="E260" s="143">
        <v>17</v>
      </c>
      <c r="F260" s="144">
        <v>340109</v>
      </c>
      <c r="G260" s="144">
        <f>D260*F260</f>
        <v>6802180</v>
      </c>
      <c r="H260" s="144">
        <f>E260*F260</f>
        <v>5781853</v>
      </c>
      <c r="I260" s="145">
        <f t="shared" si="8"/>
        <v>-3</v>
      </c>
      <c r="J260" s="145">
        <f t="shared" si="9"/>
        <v>-1020327</v>
      </c>
      <c r="K260" s="143">
        <v>20</v>
      </c>
      <c r="L260" s="140">
        <f>K260-D260</f>
        <v>0</v>
      </c>
    </row>
    <row r="261" spans="1:12">
      <c r="A261" t="s">
        <v>3243</v>
      </c>
      <c r="B261" s="143" t="s">
        <v>186</v>
      </c>
      <c r="C261" s="143" t="s">
        <v>187</v>
      </c>
      <c r="D261" s="144">
        <v>36</v>
      </c>
      <c r="E261" s="143">
        <v>33</v>
      </c>
      <c r="F261" s="144">
        <v>298609</v>
      </c>
      <c r="G261" s="144">
        <f>D261*F261</f>
        <v>10749924</v>
      </c>
      <c r="H261" s="144">
        <f>E261*F261</f>
        <v>9854097</v>
      </c>
      <c r="I261" s="145">
        <f t="shared" si="8"/>
        <v>-3</v>
      </c>
      <c r="J261" s="145">
        <f t="shared" si="9"/>
        <v>-895827</v>
      </c>
      <c r="K261" s="143">
        <v>36</v>
      </c>
      <c r="L261" s="140">
        <f>K261-D261</f>
        <v>0</v>
      </c>
    </row>
    <row r="262" spans="1:12">
      <c r="A262" t="s">
        <v>3264</v>
      </c>
      <c r="B262" s="146" t="s">
        <v>1142</v>
      </c>
      <c r="C262" s="143" t="s">
        <v>1143</v>
      </c>
      <c r="D262" s="144">
        <v>3</v>
      </c>
      <c r="E262" s="143">
        <v>0</v>
      </c>
      <c r="F262" s="144">
        <v>249638</v>
      </c>
      <c r="G262" s="144">
        <f>D262*F262</f>
        <v>748914</v>
      </c>
      <c r="H262" s="144">
        <f>E262*F262</f>
        <v>0</v>
      </c>
      <c r="I262" s="145">
        <f t="shared" si="8"/>
        <v>-3</v>
      </c>
      <c r="J262" s="145">
        <f t="shared" si="9"/>
        <v>-748914</v>
      </c>
      <c r="K262" s="143">
        <v>3</v>
      </c>
      <c r="L262" s="140">
        <f>K262-D262</f>
        <v>0</v>
      </c>
    </row>
    <row r="263" spans="1:12">
      <c r="A263" t="s">
        <v>3316</v>
      </c>
      <c r="B263" s="143" t="s">
        <v>2443</v>
      </c>
      <c r="C263" s="143" t="s">
        <v>2444</v>
      </c>
      <c r="D263" s="144">
        <v>28</v>
      </c>
      <c r="E263" s="143">
        <v>25</v>
      </c>
      <c r="F263" s="144">
        <v>247100</v>
      </c>
      <c r="G263" s="144">
        <f>D263*F263</f>
        <v>6918800</v>
      </c>
      <c r="H263" s="144">
        <f>E263*F263</f>
        <v>6177500</v>
      </c>
      <c r="I263" s="145">
        <f t="shared" si="8"/>
        <v>-3</v>
      </c>
      <c r="J263" s="145">
        <f t="shared" si="9"/>
        <v>-741300</v>
      </c>
      <c r="K263" s="143">
        <v>28</v>
      </c>
      <c r="L263" s="140">
        <f>K263-D263</f>
        <v>0</v>
      </c>
    </row>
    <row r="264" spans="1:12">
      <c r="A264" t="s">
        <v>3271</v>
      </c>
      <c r="B264" s="143" t="s">
        <v>1310</v>
      </c>
      <c r="C264" s="143" t="s">
        <v>1311</v>
      </c>
      <c r="D264" s="144">
        <v>57</v>
      </c>
      <c r="E264" s="143">
        <v>54</v>
      </c>
      <c r="F264" s="144">
        <v>232941</v>
      </c>
      <c r="G264" s="144">
        <f>D264*F264</f>
        <v>13277637</v>
      </c>
      <c r="H264" s="144">
        <f>E264*F264</f>
        <v>12578814</v>
      </c>
      <c r="I264" s="145">
        <f t="shared" si="8"/>
        <v>-3</v>
      </c>
      <c r="J264" s="145">
        <f t="shared" si="9"/>
        <v>-698823</v>
      </c>
      <c r="K264" s="143">
        <v>57</v>
      </c>
      <c r="L264" s="140">
        <f>K264-D264</f>
        <v>0</v>
      </c>
    </row>
    <row r="265" spans="1:12">
      <c r="A265" t="s">
        <v>3284</v>
      </c>
      <c r="B265" s="143" t="s">
        <v>1639</v>
      </c>
      <c r="C265" s="143" t="s">
        <v>1640</v>
      </c>
      <c r="D265" s="144">
        <v>51</v>
      </c>
      <c r="E265" s="143">
        <v>48</v>
      </c>
      <c r="F265" s="144">
        <v>221105</v>
      </c>
      <c r="G265" s="144">
        <f>D265*F265</f>
        <v>11276355</v>
      </c>
      <c r="H265" s="144">
        <f>E265*F265</f>
        <v>10613040</v>
      </c>
      <c r="I265" s="145">
        <f t="shared" si="8"/>
        <v>-3</v>
      </c>
      <c r="J265" s="145">
        <f t="shared" si="9"/>
        <v>-663315</v>
      </c>
      <c r="K265" s="143">
        <v>51</v>
      </c>
      <c r="L265" s="140">
        <f>K265-D265</f>
        <v>0</v>
      </c>
    </row>
    <row r="266" spans="1:12">
      <c r="A266" t="s">
        <v>3275</v>
      </c>
      <c r="B266" s="143" t="s">
        <v>1418</v>
      </c>
      <c r="C266" s="143" t="s">
        <v>1419</v>
      </c>
      <c r="D266" s="144">
        <v>27</v>
      </c>
      <c r="E266" s="143">
        <v>24</v>
      </c>
      <c r="F266" s="144">
        <v>203827</v>
      </c>
      <c r="G266" s="144">
        <f>D266*F266</f>
        <v>5503329</v>
      </c>
      <c r="H266" s="144">
        <f>E266*F266</f>
        <v>4891848</v>
      </c>
      <c r="I266" s="145">
        <f t="shared" si="8"/>
        <v>-3</v>
      </c>
      <c r="J266" s="145">
        <f t="shared" si="9"/>
        <v>-611481</v>
      </c>
      <c r="K266" s="143">
        <v>27</v>
      </c>
      <c r="L266" s="140">
        <f>K266-D266</f>
        <v>0</v>
      </c>
    </row>
    <row r="267" spans="1:12">
      <c r="A267" t="s">
        <v>3243</v>
      </c>
      <c r="B267" s="143" t="s">
        <v>250</v>
      </c>
      <c r="C267" s="143" t="s">
        <v>251</v>
      </c>
      <c r="D267" s="144">
        <v>5</v>
      </c>
      <c r="E267" s="143">
        <v>2</v>
      </c>
      <c r="F267" s="144">
        <v>198509</v>
      </c>
      <c r="G267" s="144">
        <f>D267*F267</f>
        <v>992545</v>
      </c>
      <c r="H267" s="144">
        <f>E267*F267</f>
        <v>397018</v>
      </c>
      <c r="I267" s="145">
        <f t="shared" si="8"/>
        <v>-3</v>
      </c>
      <c r="J267" s="145">
        <f t="shared" si="9"/>
        <v>-595527</v>
      </c>
      <c r="K267" s="143">
        <v>5</v>
      </c>
      <c r="L267" s="140">
        <f>K267-D267</f>
        <v>0</v>
      </c>
    </row>
    <row r="268" spans="1:12">
      <c r="A268" t="s">
        <v>3252</v>
      </c>
      <c r="B268" s="143" t="s">
        <v>519</v>
      </c>
      <c r="C268" s="143" t="s">
        <v>520</v>
      </c>
      <c r="D268" s="144">
        <v>26</v>
      </c>
      <c r="E268" s="143">
        <v>23</v>
      </c>
      <c r="F268" s="144">
        <v>191345</v>
      </c>
      <c r="G268" s="144">
        <f>D268*F268</f>
        <v>4974970</v>
      </c>
      <c r="H268" s="144">
        <f>E268*F268</f>
        <v>4400935</v>
      </c>
      <c r="I268" s="145">
        <f t="shared" si="8"/>
        <v>-3</v>
      </c>
      <c r="J268" s="145">
        <f t="shared" si="9"/>
        <v>-574035</v>
      </c>
      <c r="K268" s="143">
        <v>26</v>
      </c>
      <c r="L268" s="140">
        <f>K268-D268</f>
        <v>0</v>
      </c>
    </row>
    <row r="269" spans="1:12">
      <c r="A269" t="s">
        <v>3252</v>
      </c>
      <c r="B269" s="146" t="s">
        <v>537</v>
      </c>
      <c r="C269" s="143" t="s">
        <v>538</v>
      </c>
      <c r="D269" s="144">
        <v>3</v>
      </c>
      <c r="E269" s="143">
        <v>0</v>
      </c>
      <c r="F269" s="144">
        <v>191345</v>
      </c>
      <c r="G269" s="144">
        <f>D269*F269</f>
        <v>574035</v>
      </c>
      <c r="H269" s="144">
        <f>E269*F269</f>
        <v>0</v>
      </c>
      <c r="I269" s="145">
        <f t="shared" si="8"/>
        <v>-3</v>
      </c>
      <c r="J269" s="145">
        <f t="shared" si="9"/>
        <v>-574035</v>
      </c>
      <c r="K269" s="143">
        <v>3</v>
      </c>
      <c r="L269" s="140">
        <f>K269-D269</f>
        <v>0</v>
      </c>
    </row>
    <row r="270" spans="1:12">
      <c r="A270" t="s">
        <v>3251</v>
      </c>
      <c r="B270" s="143" t="s">
        <v>464</v>
      </c>
      <c r="C270" s="143" t="s">
        <v>465</v>
      </c>
      <c r="D270" s="144">
        <v>4</v>
      </c>
      <c r="E270" s="143">
        <v>1</v>
      </c>
      <c r="F270" s="144">
        <v>113197</v>
      </c>
      <c r="G270" s="144">
        <f>D270*F270</f>
        <v>452788</v>
      </c>
      <c r="H270" s="144">
        <f>E270*F270</f>
        <v>113197</v>
      </c>
      <c r="I270" s="145">
        <f t="shared" si="8"/>
        <v>-3</v>
      </c>
      <c r="J270" s="145">
        <f t="shared" si="9"/>
        <v>-339591</v>
      </c>
      <c r="K270" s="143">
        <v>4</v>
      </c>
      <c r="L270" s="140">
        <f>K270-D270</f>
        <v>0</v>
      </c>
    </row>
    <row r="271" spans="1:12">
      <c r="A271" t="s">
        <v>3248</v>
      </c>
      <c r="B271" s="143" t="s">
        <v>366</v>
      </c>
      <c r="C271" s="143" t="s">
        <v>367</v>
      </c>
      <c r="D271" s="144">
        <v>12</v>
      </c>
      <c r="E271" s="143">
        <v>10</v>
      </c>
      <c r="F271" s="144">
        <v>3315500</v>
      </c>
      <c r="G271" s="144">
        <f>D271*F271</f>
        <v>39786000</v>
      </c>
      <c r="H271" s="144">
        <f>E271*F271</f>
        <v>33155000</v>
      </c>
      <c r="I271" s="145">
        <f t="shared" si="8"/>
        <v>-2</v>
      </c>
      <c r="J271" s="145">
        <f t="shared" si="9"/>
        <v>-6631000</v>
      </c>
      <c r="K271" s="143">
        <v>12</v>
      </c>
      <c r="L271" s="140">
        <f>K271-D271</f>
        <v>0</v>
      </c>
    </row>
    <row r="272" spans="1:12">
      <c r="A272" t="s">
        <v>3288</v>
      </c>
      <c r="B272" s="146" t="s">
        <v>1767</v>
      </c>
      <c r="C272" s="143" t="s">
        <v>1768</v>
      </c>
      <c r="D272" s="144">
        <v>2</v>
      </c>
      <c r="E272" s="143">
        <v>0</v>
      </c>
      <c r="F272" s="144">
        <v>2587874</v>
      </c>
      <c r="G272" s="144">
        <f>D272*F272</f>
        <v>5175748</v>
      </c>
      <c r="H272" s="144">
        <f>E272*F272</f>
        <v>0</v>
      </c>
      <c r="I272" s="145">
        <f t="shared" si="8"/>
        <v>-2</v>
      </c>
      <c r="J272" s="145">
        <f t="shared" si="9"/>
        <v>-5175748</v>
      </c>
      <c r="K272" s="143">
        <v>2</v>
      </c>
      <c r="L272" s="140">
        <f>K272-D272</f>
        <v>0</v>
      </c>
    </row>
    <row r="273" spans="1:12">
      <c r="A273" t="s">
        <v>3302</v>
      </c>
      <c r="B273" s="143" t="s">
        <v>2245</v>
      </c>
      <c r="C273" s="143" t="s">
        <v>2241</v>
      </c>
      <c r="D273" s="144">
        <v>35</v>
      </c>
      <c r="E273" s="143">
        <v>33</v>
      </c>
      <c r="F273" s="144">
        <v>2286006</v>
      </c>
      <c r="G273" s="144">
        <f>D273*F273</f>
        <v>80010210</v>
      </c>
      <c r="H273" s="144">
        <f>E273*F273</f>
        <v>75438198</v>
      </c>
      <c r="I273" s="145">
        <f t="shared" si="8"/>
        <v>-2</v>
      </c>
      <c r="J273" s="145">
        <f t="shared" si="9"/>
        <v>-4572012</v>
      </c>
      <c r="K273" s="143">
        <v>35</v>
      </c>
      <c r="L273" s="140">
        <f>K273-D273</f>
        <v>0</v>
      </c>
    </row>
    <row r="274" spans="1:12">
      <c r="A274" t="s">
        <v>3289</v>
      </c>
      <c r="B274" s="146" t="s">
        <v>1859</v>
      </c>
      <c r="C274" s="143" t="s">
        <v>1860</v>
      </c>
      <c r="D274" s="144">
        <v>2</v>
      </c>
      <c r="E274" s="143">
        <v>0</v>
      </c>
      <c r="F274" s="144">
        <v>1230304</v>
      </c>
      <c r="G274" s="144">
        <f>D274*F274</f>
        <v>2460608</v>
      </c>
      <c r="H274" s="144">
        <f>E274*F274</f>
        <v>0</v>
      </c>
      <c r="I274" s="145">
        <f t="shared" si="8"/>
        <v>-2</v>
      </c>
      <c r="J274" s="145">
        <f t="shared" si="9"/>
        <v>-2460608</v>
      </c>
      <c r="K274" s="143">
        <v>2</v>
      </c>
      <c r="L274" s="140">
        <f>K274-D274</f>
        <v>0</v>
      </c>
    </row>
    <row r="275" spans="1:12">
      <c r="A275" t="s">
        <v>3348</v>
      </c>
      <c r="B275" s="146" t="s">
        <v>3132</v>
      </c>
      <c r="C275" s="143" t="s">
        <v>3133</v>
      </c>
      <c r="D275" s="144">
        <v>2</v>
      </c>
      <c r="E275" s="143">
        <v>0</v>
      </c>
      <c r="F275" s="144">
        <v>1201590</v>
      </c>
      <c r="G275" s="144">
        <f>D275*F275</f>
        <v>2403180</v>
      </c>
      <c r="H275" s="144">
        <f>E275*F275</f>
        <v>0</v>
      </c>
      <c r="I275" s="145">
        <f t="shared" si="8"/>
        <v>-2</v>
      </c>
      <c r="J275" s="145">
        <f t="shared" si="9"/>
        <v>-2403180</v>
      </c>
      <c r="K275" s="143">
        <v>2</v>
      </c>
      <c r="L275" s="140">
        <f>K275-D275</f>
        <v>0</v>
      </c>
    </row>
    <row r="276" spans="1:12">
      <c r="A276" t="s">
        <v>3348</v>
      </c>
      <c r="B276" s="146" t="s">
        <v>3012</v>
      </c>
      <c r="C276" s="143" t="s">
        <v>3013</v>
      </c>
      <c r="D276" s="144">
        <v>2</v>
      </c>
      <c r="E276" s="143">
        <v>0</v>
      </c>
      <c r="F276" s="144">
        <v>804856</v>
      </c>
      <c r="G276" s="144">
        <f>D276*F276</f>
        <v>1609712</v>
      </c>
      <c r="H276" s="144">
        <f>E276*F276</f>
        <v>0</v>
      </c>
      <c r="I276" s="145">
        <f t="shared" si="8"/>
        <v>-2</v>
      </c>
      <c r="J276" s="145">
        <f t="shared" si="9"/>
        <v>-1609712</v>
      </c>
      <c r="K276" s="143">
        <v>2</v>
      </c>
      <c r="L276" s="140">
        <f>K276-D276</f>
        <v>0</v>
      </c>
    </row>
    <row r="277" spans="1:12">
      <c r="A277" t="s">
        <v>3348</v>
      </c>
      <c r="B277" s="143" t="s">
        <v>3062</v>
      </c>
      <c r="C277" s="143" t="s">
        <v>3063</v>
      </c>
      <c r="D277" s="144">
        <v>3</v>
      </c>
      <c r="E277" s="143">
        <v>1</v>
      </c>
      <c r="F277" s="144">
        <v>764694</v>
      </c>
      <c r="G277" s="144">
        <f>D277*F277</f>
        <v>2294082</v>
      </c>
      <c r="H277" s="144">
        <f>E277*F277</f>
        <v>764694</v>
      </c>
      <c r="I277" s="145">
        <f t="shared" si="8"/>
        <v>-2</v>
      </c>
      <c r="J277" s="145">
        <f t="shared" si="9"/>
        <v>-1529388</v>
      </c>
      <c r="K277" s="143">
        <v>3</v>
      </c>
      <c r="L277" s="140">
        <f>K277-D277</f>
        <v>0</v>
      </c>
    </row>
    <row r="278" spans="1:12">
      <c r="A278" t="s">
        <v>3298</v>
      </c>
      <c r="B278" s="143" t="s">
        <v>2179</v>
      </c>
      <c r="C278" s="143" t="s">
        <v>3365</v>
      </c>
      <c r="D278" s="144">
        <v>9</v>
      </c>
      <c r="E278" s="143">
        <v>7</v>
      </c>
      <c r="F278" s="144">
        <v>749526</v>
      </c>
      <c r="G278" s="144">
        <f>D278*F278</f>
        <v>6745734</v>
      </c>
      <c r="H278" s="144">
        <f>E278*F278</f>
        <v>5246682</v>
      </c>
      <c r="I278" s="145">
        <f t="shared" si="8"/>
        <v>-2</v>
      </c>
      <c r="J278" s="145">
        <f t="shared" si="9"/>
        <v>-1499052</v>
      </c>
      <c r="K278" s="143">
        <v>9</v>
      </c>
      <c r="L278" s="140">
        <f>K278-D278</f>
        <v>0</v>
      </c>
    </row>
    <row r="279" spans="1:12">
      <c r="A279" t="s">
        <v>3319</v>
      </c>
      <c r="B279" s="143" t="s">
        <v>2493</v>
      </c>
      <c r="C279" s="143" t="s">
        <v>2494</v>
      </c>
      <c r="D279" s="144">
        <v>10</v>
      </c>
      <c r="E279" s="143">
        <v>8</v>
      </c>
      <c r="F279" s="144">
        <v>726574</v>
      </c>
      <c r="G279" s="144">
        <f>D279*F279</f>
        <v>7265740</v>
      </c>
      <c r="H279" s="144">
        <f>E279*F279</f>
        <v>5812592</v>
      </c>
      <c r="I279" s="145">
        <f t="shared" si="8"/>
        <v>-2</v>
      </c>
      <c r="J279" s="145">
        <f t="shared" si="9"/>
        <v>-1453148</v>
      </c>
      <c r="K279" s="143">
        <v>10</v>
      </c>
      <c r="L279" s="140">
        <f>K279-D279</f>
        <v>0</v>
      </c>
    </row>
    <row r="280" spans="1:12">
      <c r="A280" t="s">
        <v>3287</v>
      </c>
      <c r="B280" s="143" t="s">
        <v>1713</v>
      </c>
      <c r="C280" s="143" t="s">
        <v>1714</v>
      </c>
      <c r="D280" s="144">
        <v>164</v>
      </c>
      <c r="E280" s="143">
        <v>162</v>
      </c>
      <c r="F280" s="144">
        <v>557976</v>
      </c>
      <c r="G280" s="144">
        <f>D280*F280</f>
        <v>91508064</v>
      </c>
      <c r="H280" s="144">
        <f>E280*F280</f>
        <v>90392112</v>
      </c>
      <c r="I280" s="145">
        <f t="shared" si="8"/>
        <v>-2</v>
      </c>
      <c r="J280" s="145">
        <f t="shared" si="9"/>
        <v>-1115952</v>
      </c>
      <c r="K280" s="143">
        <v>164</v>
      </c>
      <c r="L280" s="140">
        <f>K280-D280</f>
        <v>0</v>
      </c>
    </row>
    <row r="281" spans="1:12">
      <c r="A281" t="s">
        <v>3347</v>
      </c>
      <c r="B281" s="143" t="s">
        <v>2962</v>
      </c>
      <c r="C281" s="143" t="s">
        <v>2963</v>
      </c>
      <c r="D281" s="144">
        <v>31</v>
      </c>
      <c r="E281" s="143">
        <v>29</v>
      </c>
      <c r="F281" s="144">
        <v>551387</v>
      </c>
      <c r="G281" s="144">
        <f>D281*F281</f>
        <v>17092997</v>
      </c>
      <c r="H281" s="144">
        <f>E281*F281</f>
        <v>15990223</v>
      </c>
      <c r="I281" s="145">
        <f t="shared" si="8"/>
        <v>-2</v>
      </c>
      <c r="J281" s="145">
        <f t="shared" si="9"/>
        <v>-1102774</v>
      </c>
      <c r="K281" s="143">
        <v>31</v>
      </c>
      <c r="L281" s="140">
        <f>K281-D281</f>
        <v>0</v>
      </c>
    </row>
    <row r="282" spans="1:12">
      <c r="A282" t="s">
        <v>3291</v>
      </c>
      <c r="B282" s="143" t="s">
        <v>1949</v>
      </c>
      <c r="C282" s="143" t="s">
        <v>1950</v>
      </c>
      <c r="D282" s="144">
        <v>3</v>
      </c>
      <c r="E282" s="143">
        <v>1</v>
      </c>
      <c r="F282" s="144">
        <v>515190</v>
      </c>
      <c r="G282" s="144">
        <f>D282*F282</f>
        <v>1545570</v>
      </c>
      <c r="H282" s="144">
        <f>E282*F282</f>
        <v>515190</v>
      </c>
      <c r="I282" s="145">
        <f t="shared" si="8"/>
        <v>-2</v>
      </c>
      <c r="J282" s="145">
        <f t="shared" si="9"/>
        <v>-1030380</v>
      </c>
      <c r="K282" s="143">
        <v>3</v>
      </c>
      <c r="L282" s="140">
        <f>K282-D282</f>
        <v>0</v>
      </c>
    </row>
    <row r="283" spans="1:12">
      <c r="A283" t="s">
        <v>3348</v>
      </c>
      <c r="B283" s="146" t="s">
        <v>2992</v>
      </c>
      <c r="C283" s="143" t="s">
        <v>2993</v>
      </c>
      <c r="D283" s="144">
        <v>2</v>
      </c>
      <c r="E283" s="143">
        <v>0</v>
      </c>
      <c r="F283" s="144">
        <v>513100</v>
      </c>
      <c r="G283" s="144">
        <f>D283*F283</f>
        <v>1026200</v>
      </c>
      <c r="H283" s="144">
        <f>E283*F283</f>
        <v>0</v>
      </c>
      <c r="I283" s="145">
        <f t="shared" si="8"/>
        <v>-2</v>
      </c>
      <c r="J283" s="145">
        <f t="shared" si="9"/>
        <v>-1026200</v>
      </c>
      <c r="K283" s="143">
        <v>2</v>
      </c>
      <c r="L283" s="140">
        <f>K283-D283</f>
        <v>0</v>
      </c>
    </row>
    <row r="284" spans="1:12">
      <c r="A284" t="s">
        <v>3348</v>
      </c>
      <c r="B284" s="143" t="s">
        <v>3090</v>
      </c>
      <c r="C284" s="143" t="s">
        <v>3091</v>
      </c>
      <c r="D284" s="144">
        <v>14</v>
      </c>
      <c r="E284" s="143">
        <v>12</v>
      </c>
      <c r="F284" s="144">
        <v>497715</v>
      </c>
      <c r="G284" s="144">
        <f>D284*F284</f>
        <v>6968010</v>
      </c>
      <c r="H284" s="144">
        <f>E284*F284</f>
        <v>5972580</v>
      </c>
      <c r="I284" s="145">
        <f t="shared" si="8"/>
        <v>-2</v>
      </c>
      <c r="J284" s="145">
        <f t="shared" si="9"/>
        <v>-995430</v>
      </c>
      <c r="K284" s="143">
        <v>14</v>
      </c>
      <c r="L284" s="140">
        <f>K284-D284</f>
        <v>0</v>
      </c>
    </row>
    <row r="285" spans="1:12">
      <c r="A285" t="s">
        <v>3269</v>
      </c>
      <c r="B285" s="143" t="s">
        <v>1274</v>
      </c>
      <c r="C285" s="143" t="s">
        <v>1275</v>
      </c>
      <c r="D285" s="144">
        <v>34</v>
      </c>
      <c r="E285" s="143">
        <v>32</v>
      </c>
      <c r="F285" s="144">
        <v>421033</v>
      </c>
      <c r="G285" s="144">
        <f>D285*F285</f>
        <v>14315122</v>
      </c>
      <c r="H285" s="144">
        <f>E285*F285</f>
        <v>13473056</v>
      </c>
      <c r="I285" s="145">
        <f t="shared" si="8"/>
        <v>-2</v>
      </c>
      <c r="J285" s="145">
        <f t="shared" si="9"/>
        <v>-842066</v>
      </c>
      <c r="K285" s="143">
        <v>34</v>
      </c>
      <c r="L285" s="140">
        <f>K285-D285</f>
        <v>0</v>
      </c>
    </row>
    <row r="286" spans="1:12">
      <c r="A286" t="s">
        <v>3238</v>
      </c>
      <c r="B286" s="143" t="s">
        <v>88</v>
      </c>
      <c r="C286" s="143" t="s">
        <v>89</v>
      </c>
      <c r="D286" s="144">
        <v>3</v>
      </c>
      <c r="E286" s="143">
        <v>1</v>
      </c>
      <c r="F286" s="144">
        <v>398586</v>
      </c>
      <c r="G286" s="144">
        <f>D286*F286</f>
        <v>1195758</v>
      </c>
      <c r="H286" s="144">
        <f>E286*F286</f>
        <v>398586</v>
      </c>
      <c r="I286" s="145">
        <f t="shared" si="8"/>
        <v>-2</v>
      </c>
      <c r="J286" s="145">
        <f t="shared" si="9"/>
        <v>-797172</v>
      </c>
      <c r="K286" s="143">
        <v>3</v>
      </c>
      <c r="L286" s="140">
        <f>K286-D286</f>
        <v>0</v>
      </c>
    </row>
    <row r="287" spans="1:12">
      <c r="A287" t="s">
        <v>3269</v>
      </c>
      <c r="B287" s="143" t="s">
        <v>1222</v>
      </c>
      <c r="C287" s="143" t="s">
        <v>1223</v>
      </c>
      <c r="D287" s="144">
        <v>8</v>
      </c>
      <c r="E287" s="143">
        <v>6</v>
      </c>
      <c r="F287" s="144">
        <v>398157</v>
      </c>
      <c r="G287" s="144">
        <f>D287*F287</f>
        <v>3185256</v>
      </c>
      <c r="H287" s="144">
        <f>E287*F287</f>
        <v>2388942</v>
      </c>
      <c r="I287" s="145">
        <f t="shared" si="8"/>
        <v>-2</v>
      </c>
      <c r="J287" s="145">
        <f t="shared" si="9"/>
        <v>-796314</v>
      </c>
      <c r="K287" s="143">
        <v>8</v>
      </c>
      <c r="L287" s="140">
        <f>K287-D287</f>
        <v>0</v>
      </c>
    </row>
    <row r="288" spans="1:12">
      <c r="A288" t="s">
        <v>3294</v>
      </c>
      <c r="B288" s="143" t="s">
        <v>2079</v>
      </c>
      <c r="C288" s="143" t="s">
        <v>2080</v>
      </c>
      <c r="D288" s="144">
        <v>35</v>
      </c>
      <c r="E288" s="143">
        <v>33</v>
      </c>
      <c r="F288" s="144">
        <v>393214</v>
      </c>
      <c r="G288" s="144">
        <f>D288*F288</f>
        <v>13762490</v>
      </c>
      <c r="H288" s="144">
        <f>E288*F288</f>
        <v>12976062</v>
      </c>
      <c r="I288" s="145">
        <f t="shared" si="8"/>
        <v>-2</v>
      </c>
      <c r="J288" s="145">
        <f t="shared" si="9"/>
        <v>-786428</v>
      </c>
      <c r="K288" s="143">
        <v>35</v>
      </c>
      <c r="L288" s="140">
        <f>K288-D288</f>
        <v>0</v>
      </c>
    </row>
    <row r="289" spans="1:12">
      <c r="A289" t="s">
        <v>3287</v>
      </c>
      <c r="B289" s="146" t="s">
        <v>1731</v>
      </c>
      <c r="C289" s="143" t="s">
        <v>1732</v>
      </c>
      <c r="D289" s="144">
        <v>2</v>
      </c>
      <c r="E289" s="143">
        <v>0</v>
      </c>
      <c r="F289" s="144">
        <v>359823</v>
      </c>
      <c r="G289" s="144">
        <f>D289*F289</f>
        <v>719646</v>
      </c>
      <c r="H289" s="144">
        <f>E289*F289</f>
        <v>0</v>
      </c>
      <c r="I289" s="145">
        <f t="shared" si="8"/>
        <v>-2</v>
      </c>
      <c r="J289" s="145">
        <f t="shared" si="9"/>
        <v>-719646</v>
      </c>
      <c r="K289" s="143">
        <v>2</v>
      </c>
      <c r="L289" s="140">
        <f>K289-D289</f>
        <v>0</v>
      </c>
    </row>
    <row r="290" spans="1:12">
      <c r="A290" t="s">
        <v>3348</v>
      </c>
      <c r="B290" s="143" t="s">
        <v>3168</v>
      </c>
      <c r="C290" s="143" t="s">
        <v>3169</v>
      </c>
      <c r="D290" s="144">
        <v>52</v>
      </c>
      <c r="E290" s="143">
        <v>50</v>
      </c>
      <c r="F290" s="144">
        <v>342804</v>
      </c>
      <c r="G290" s="144">
        <f>D290*F290</f>
        <v>17825808</v>
      </c>
      <c r="H290" s="144">
        <f>E290*F290</f>
        <v>17140200</v>
      </c>
      <c r="I290" s="145">
        <f t="shared" si="8"/>
        <v>-2</v>
      </c>
      <c r="J290" s="145">
        <f t="shared" si="9"/>
        <v>-685608</v>
      </c>
      <c r="K290" s="143">
        <v>52</v>
      </c>
      <c r="L290" s="140">
        <f>K290-D290</f>
        <v>0</v>
      </c>
    </row>
    <row r="291" spans="1:12">
      <c r="A291" t="s">
        <v>3306</v>
      </c>
      <c r="B291" s="146" t="s">
        <v>2316</v>
      </c>
      <c r="C291" s="143" t="s">
        <v>2317</v>
      </c>
      <c r="D291" s="144">
        <v>2</v>
      </c>
      <c r="E291" s="143">
        <v>0</v>
      </c>
      <c r="F291" s="144">
        <v>319775</v>
      </c>
      <c r="G291" s="144">
        <f>D291*F291</f>
        <v>639550</v>
      </c>
      <c r="H291" s="144">
        <f>E291*F291</f>
        <v>0</v>
      </c>
      <c r="I291" s="145">
        <f t="shared" si="8"/>
        <v>-2</v>
      </c>
      <c r="J291" s="145">
        <f t="shared" si="9"/>
        <v>-639550</v>
      </c>
      <c r="K291" s="143">
        <v>2</v>
      </c>
      <c r="L291" s="140">
        <f>K291-D291</f>
        <v>0</v>
      </c>
    </row>
    <row r="292" spans="1:12">
      <c r="A292" t="s">
        <v>3264</v>
      </c>
      <c r="B292" s="143" t="s">
        <v>1106</v>
      </c>
      <c r="C292" s="143" t="s">
        <v>1107</v>
      </c>
      <c r="D292" s="144">
        <v>18</v>
      </c>
      <c r="E292" s="143">
        <v>16</v>
      </c>
      <c r="F292" s="144">
        <v>319124</v>
      </c>
      <c r="G292" s="144">
        <f>D292*F292</f>
        <v>5744232</v>
      </c>
      <c r="H292" s="144">
        <f>E292*F292</f>
        <v>5105984</v>
      </c>
      <c r="I292" s="145">
        <f t="shared" si="8"/>
        <v>-2</v>
      </c>
      <c r="J292" s="145">
        <f t="shared" si="9"/>
        <v>-638248</v>
      </c>
      <c r="K292" s="143">
        <v>18</v>
      </c>
      <c r="L292" s="140">
        <f>K292-D292</f>
        <v>0</v>
      </c>
    </row>
    <row r="293" spans="1:12">
      <c r="A293" t="s">
        <v>3243</v>
      </c>
      <c r="B293" s="143" t="s">
        <v>172</v>
      </c>
      <c r="C293" s="143" t="s">
        <v>173</v>
      </c>
      <c r="D293" s="144">
        <v>49</v>
      </c>
      <c r="E293" s="143">
        <v>47</v>
      </c>
      <c r="F293" s="144">
        <v>298609</v>
      </c>
      <c r="G293" s="144">
        <f>D293*F293</f>
        <v>14631841</v>
      </c>
      <c r="H293" s="144">
        <f>E293*F293</f>
        <v>14034623</v>
      </c>
      <c r="I293" s="145">
        <f t="shared" si="8"/>
        <v>-2</v>
      </c>
      <c r="J293" s="145">
        <f t="shared" si="9"/>
        <v>-597218</v>
      </c>
      <c r="K293" s="143">
        <v>49</v>
      </c>
      <c r="L293" s="140">
        <f>K293-D293</f>
        <v>0</v>
      </c>
    </row>
    <row r="294" spans="1:12">
      <c r="A294" t="s">
        <v>3243</v>
      </c>
      <c r="B294" s="146" t="s">
        <v>220</v>
      </c>
      <c r="C294" s="143" t="s">
        <v>221</v>
      </c>
      <c r="D294" s="144">
        <v>2</v>
      </c>
      <c r="E294" s="143">
        <v>0</v>
      </c>
      <c r="F294" s="144">
        <v>298609</v>
      </c>
      <c r="G294" s="144">
        <f>D294*F294</f>
        <v>597218</v>
      </c>
      <c r="H294" s="144">
        <f>E294*F294</f>
        <v>0</v>
      </c>
      <c r="I294" s="145">
        <f t="shared" si="8"/>
        <v>-2</v>
      </c>
      <c r="J294" s="145">
        <f t="shared" si="9"/>
        <v>-597218</v>
      </c>
      <c r="K294" s="143">
        <v>2</v>
      </c>
      <c r="L294" s="140">
        <f>K294-D294</f>
        <v>0</v>
      </c>
    </row>
    <row r="295" spans="1:12">
      <c r="A295" t="s">
        <v>3276</v>
      </c>
      <c r="B295" s="143" t="s">
        <v>1448</v>
      </c>
      <c r="C295" s="143" t="s">
        <v>1449</v>
      </c>
      <c r="D295" s="144">
        <v>196</v>
      </c>
      <c r="E295" s="143">
        <v>194</v>
      </c>
      <c r="F295" s="144">
        <v>297386</v>
      </c>
      <c r="G295" s="144">
        <f>D295*F295</f>
        <v>58287656</v>
      </c>
      <c r="H295" s="144">
        <f>E295*F295</f>
        <v>57692884</v>
      </c>
      <c r="I295" s="145">
        <f t="shared" si="8"/>
        <v>-2</v>
      </c>
      <c r="J295" s="145">
        <f t="shared" si="9"/>
        <v>-594772</v>
      </c>
      <c r="K295" s="143">
        <v>196</v>
      </c>
      <c r="L295" s="140">
        <f>K295-D295</f>
        <v>0</v>
      </c>
    </row>
    <row r="296" spans="1:12">
      <c r="A296" t="s">
        <v>3344</v>
      </c>
      <c r="B296" s="143" t="s">
        <v>2908</v>
      </c>
      <c r="C296" s="143" t="s">
        <v>2909</v>
      </c>
      <c r="D296" s="144">
        <v>492</v>
      </c>
      <c r="E296" s="143">
        <v>490</v>
      </c>
      <c r="F296" s="144">
        <v>294323</v>
      </c>
      <c r="G296" s="144">
        <f>D296*F296</f>
        <v>144806916</v>
      </c>
      <c r="H296" s="144">
        <f>E296*F296</f>
        <v>144218270</v>
      </c>
      <c r="I296" s="145">
        <f t="shared" si="8"/>
        <v>-2</v>
      </c>
      <c r="J296" s="145">
        <f t="shared" si="9"/>
        <v>-588646</v>
      </c>
      <c r="K296" s="143">
        <v>492</v>
      </c>
      <c r="L296" s="140">
        <f>K296-D296</f>
        <v>0</v>
      </c>
    </row>
    <row r="297" spans="1:12">
      <c r="A297" t="s">
        <v>3344</v>
      </c>
      <c r="B297" s="143" t="s">
        <v>2910</v>
      </c>
      <c r="C297" s="143" t="s">
        <v>2911</v>
      </c>
      <c r="D297" s="144">
        <v>46</v>
      </c>
      <c r="E297" s="143">
        <v>44</v>
      </c>
      <c r="F297" s="144">
        <v>294323</v>
      </c>
      <c r="G297" s="144">
        <f>D297*F297</f>
        <v>13538858</v>
      </c>
      <c r="H297" s="144">
        <f>E297*F297</f>
        <v>12950212</v>
      </c>
      <c r="I297" s="145">
        <f t="shared" si="8"/>
        <v>-2</v>
      </c>
      <c r="J297" s="145">
        <f t="shared" si="9"/>
        <v>-588646</v>
      </c>
      <c r="K297" s="143">
        <v>46</v>
      </c>
      <c r="L297" s="140">
        <f>K297-D297</f>
        <v>0</v>
      </c>
    </row>
    <row r="298" spans="1:12">
      <c r="A298" t="s">
        <v>3316</v>
      </c>
      <c r="B298" s="146" t="s">
        <v>2451</v>
      </c>
      <c r="C298" s="143" t="s">
        <v>2452</v>
      </c>
      <c r="D298" s="144">
        <v>2</v>
      </c>
      <c r="E298" s="143">
        <v>0</v>
      </c>
      <c r="F298" s="144">
        <v>293169</v>
      </c>
      <c r="G298" s="144">
        <f>D298*F298</f>
        <v>586338</v>
      </c>
      <c r="H298" s="144">
        <f>E298*F298</f>
        <v>0</v>
      </c>
      <c r="I298" s="145">
        <f t="shared" si="8"/>
        <v>-2</v>
      </c>
      <c r="J298" s="145">
        <f t="shared" si="9"/>
        <v>-586338</v>
      </c>
      <c r="K298" s="143">
        <v>2</v>
      </c>
      <c r="L298" s="140">
        <f>K298-D298</f>
        <v>0</v>
      </c>
    </row>
    <row r="299" spans="1:12">
      <c r="A299" t="s">
        <v>3253</v>
      </c>
      <c r="B299" s="143" t="s">
        <v>561</v>
      </c>
      <c r="C299" s="143" t="s">
        <v>562</v>
      </c>
      <c r="D299" s="144">
        <v>150</v>
      </c>
      <c r="E299" s="143">
        <v>148</v>
      </c>
      <c r="F299" s="144">
        <v>283120</v>
      </c>
      <c r="G299" s="144">
        <f>D299*F299</f>
        <v>42468000</v>
      </c>
      <c r="H299" s="144">
        <f>E299*F299</f>
        <v>41901760</v>
      </c>
      <c r="I299" s="145">
        <f t="shared" si="8"/>
        <v>-2</v>
      </c>
      <c r="J299" s="145">
        <f t="shared" si="9"/>
        <v>-566240</v>
      </c>
      <c r="K299" s="143">
        <v>150</v>
      </c>
      <c r="L299" s="140">
        <f>K299-D299</f>
        <v>0</v>
      </c>
    </row>
    <row r="300" spans="1:12">
      <c r="A300" t="s">
        <v>3305</v>
      </c>
      <c r="B300" s="143" t="s">
        <v>2274</v>
      </c>
      <c r="C300" s="143" t="s">
        <v>2275</v>
      </c>
      <c r="D300" s="144">
        <v>6</v>
      </c>
      <c r="E300" s="143">
        <v>4</v>
      </c>
      <c r="F300" s="144">
        <v>276455</v>
      </c>
      <c r="G300" s="144">
        <f>D300*F300</f>
        <v>1658730</v>
      </c>
      <c r="H300" s="144">
        <f>E300*F300</f>
        <v>1105820</v>
      </c>
      <c r="I300" s="145">
        <f t="shared" si="8"/>
        <v>-2</v>
      </c>
      <c r="J300" s="145">
        <f t="shared" si="9"/>
        <v>-552910</v>
      </c>
      <c r="K300" s="143">
        <v>6</v>
      </c>
      <c r="L300" s="140">
        <f>K300-D300</f>
        <v>0</v>
      </c>
    </row>
    <row r="301" spans="1:12">
      <c r="A301" t="s">
        <v>3243</v>
      </c>
      <c r="B301" s="143" t="s">
        <v>192</v>
      </c>
      <c r="C301" s="143" t="s">
        <v>193</v>
      </c>
      <c r="D301" s="144">
        <v>14</v>
      </c>
      <c r="E301" s="143">
        <v>12</v>
      </c>
      <c r="F301" s="144">
        <v>269971</v>
      </c>
      <c r="G301" s="144">
        <f>D301*F301</f>
        <v>3779594</v>
      </c>
      <c r="H301" s="144">
        <f>E301*F301</f>
        <v>3239652</v>
      </c>
      <c r="I301" s="145">
        <f t="shared" si="8"/>
        <v>-2</v>
      </c>
      <c r="J301" s="145">
        <f t="shared" si="9"/>
        <v>-539942</v>
      </c>
      <c r="K301" s="143">
        <v>14</v>
      </c>
      <c r="L301" s="140">
        <f>K301-D301</f>
        <v>0</v>
      </c>
    </row>
    <row r="302" spans="1:12">
      <c r="A302" t="s">
        <v>3281</v>
      </c>
      <c r="B302" s="143" t="s">
        <v>1562</v>
      </c>
      <c r="C302" s="143" t="s">
        <v>1563</v>
      </c>
      <c r="D302" s="144">
        <v>6</v>
      </c>
      <c r="E302" s="143">
        <v>4</v>
      </c>
      <c r="F302" s="144">
        <v>268669</v>
      </c>
      <c r="G302" s="144">
        <f>D302*F302</f>
        <v>1612014</v>
      </c>
      <c r="H302" s="144">
        <f>E302*F302</f>
        <v>1074676</v>
      </c>
      <c r="I302" s="145">
        <f t="shared" si="8"/>
        <v>-2</v>
      </c>
      <c r="J302" s="145">
        <f t="shared" si="9"/>
        <v>-537338</v>
      </c>
      <c r="K302" s="143">
        <v>6</v>
      </c>
      <c r="L302" s="140">
        <f>K302-D302</f>
        <v>0</v>
      </c>
    </row>
    <row r="303" spans="1:12">
      <c r="A303" t="s">
        <v>3281</v>
      </c>
      <c r="B303" s="146" t="s">
        <v>1570</v>
      </c>
      <c r="C303" s="143" t="s">
        <v>1571</v>
      </c>
      <c r="D303" s="144">
        <v>2</v>
      </c>
      <c r="E303" s="143">
        <v>0</v>
      </c>
      <c r="F303" s="144">
        <v>268669</v>
      </c>
      <c r="G303" s="144">
        <f>D303*F303</f>
        <v>537338</v>
      </c>
      <c r="H303" s="144">
        <f>E303*F303</f>
        <v>0</v>
      </c>
      <c r="I303" s="145">
        <f t="shared" si="8"/>
        <v>-2</v>
      </c>
      <c r="J303" s="145">
        <f t="shared" si="9"/>
        <v>-537338</v>
      </c>
      <c r="K303" s="143">
        <v>2</v>
      </c>
      <c r="L303" s="140">
        <f>K303-D303</f>
        <v>0</v>
      </c>
    </row>
    <row r="304" spans="1:12">
      <c r="A304" t="s">
        <v>3281</v>
      </c>
      <c r="B304" s="143" t="s">
        <v>1552</v>
      </c>
      <c r="C304" s="143" t="s">
        <v>1553</v>
      </c>
      <c r="D304" s="144">
        <v>3</v>
      </c>
      <c r="E304" s="143">
        <v>1</v>
      </c>
      <c r="F304" s="144">
        <v>265965</v>
      </c>
      <c r="G304" s="144">
        <f>D304*F304</f>
        <v>797895</v>
      </c>
      <c r="H304" s="144">
        <f>E304*F304</f>
        <v>265965</v>
      </c>
      <c r="I304" s="145">
        <f t="shared" si="8"/>
        <v>-2</v>
      </c>
      <c r="J304" s="145">
        <f t="shared" si="9"/>
        <v>-531930</v>
      </c>
      <c r="K304" s="143">
        <v>3</v>
      </c>
      <c r="L304" s="140">
        <f>K304-D304</f>
        <v>0</v>
      </c>
    </row>
    <row r="305" spans="1:12">
      <c r="A305" t="s">
        <v>3245</v>
      </c>
      <c r="B305" s="143" t="s">
        <v>308</v>
      </c>
      <c r="C305" s="143" t="s">
        <v>3366</v>
      </c>
      <c r="D305" s="144">
        <v>28</v>
      </c>
      <c r="E305" s="143">
        <v>26</v>
      </c>
      <c r="F305" s="144">
        <v>261977</v>
      </c>
      <c r="G305" s="144">
        <f>D305*F305</f>
        <v>7335356</v>
      </c>
      <c r="H305" s="144">
        <f>E305*F305</f>
        <v>6811402</v>
      </c>
      <c r="I305" s="145">
        <f t="shared" si="8"/>
        <v>-2</v>
      </c>
      <c r="J305" s="145">
        <f t="shared" si="9"/>
        <v>-523954</v>
      </c>
      <c r="K305" s="143">
        <v>28</v>
      </c>
      <c r="L305" s="140">
        <f>K305-D305</f>
        <v>0</v>
      </c>
    </row>
    <row r="306" spans="1:12">
      <c r="A306" t="s">
        <v>3245</v>
      </c>
      <c r="B306" s="146" t="s">
        <v>306</v>
      </c>
      <c r="C306" s="143" t="s">
        <v>307</v>
      </c>
      <c r="D306" s="144">
        <v>2</v>
      </c>
      <c r="E306" s="143">
        <v>0</v>
      </c>
      <c r="F306" s="144">
        <v>261977</v>
      </c>
      <c r="G306" s="144">
        <f>D306*F306</f>
        <v>523954</v>
      </c>
      <c r="H306" s="144">
        <f>E306*F306</f>
        <v>0</v>
      </c>
      <c r="I306" s="145">
        <f t="shared" si="8"/>
        <v>-2</v>
      </c>
      <c r="J306" s="145">
        <f t="shared" si="9"/>
        <v>-523954</v>
      </c>
      <c r="K306" s="143">
        <v>2</v>
      </c>
      <c r="L306" s="140">
        <f>K306-D306</f>
        <v>0</v>
      </c>
    </row>
    <row r="307" spans="1:12">
      <c r="A307" t="s">
        <v>3243</v>
      </c>
      <c r="B307" s="146" t="s">
        <v>174</v>
      </c>
      <c r="C307" s="143" t="s">
        <v>175</v>
      </c>
      <c r="D307" s="144">
        <v>2</v>
      </c>
      <c r="E307" s="143">
        <v>0</v>
      </c>
      <c r="F307" s="144">
        <v>259069</v>
      </c>
      <c r="G307" s="144">
        <f>D307*F307</f>
        <v>518138</v>
      </c>
      <c r="H307" s="144">
        <f>E307*F307</f>
        <v>0</v>
      </c>
      <c r="I307" s="145">
        <f t="shared" si="8"/>
        <v>-2</v>
      </c>
      <c r="J307" s="145">
        <f t="shared" si="9"/>
        <v>-518138</v>
      </c>
      <c r="K307" s="143">
        <v>2</v>
      </c>
      <c r="L307" s="140">
        <f>K307-D307</f>
        <v>0</v>
      </c>
    </row>
    <row r="308" spans="1:12">
      <c r="A308" t="s">
        <v>3271</v>
      </c>
      <c r="B308" s="146" t="s">
        <v>1296</v>
      </c>
      <c r="C308" s="143" t="s">
        <v>1297</v>
      </c>
      <c r="D308" s="144">
        <v>2</v>
      </c>
      <c r="E308" s="143">
        <v>0</v>
      </c>
      <c r="F308" s="144">
        <v>232941</v>
      </c>
      <c r="G308" s="144">
        <f>D308*F308</f>
        <v>465882</v>
      </c>
      <c r="H308" s="144">
        <f>E308*F308</f>
        <v>0</v>
      </c>
      <c r="I308" s="145">
        <f t="shared" si="8"/>
        <v>-2</v>
      </c>
      <c r="J308" s="145">
        <f t="shared" si="9"/>
        <v>-465882</v>
      </c>
      <c r="K308" s="143">
        <v>2</v>
      </c>
      <c r="L308" s="140">
        <f>K308-D308</f>
        <v>0</v>
      </c>
    </row>
    <row r="309" spans="1:12">
      <c r="A309" t="s">
        <v>3336</v>
      </c>
      <c r="B309" s="146" t="s">
        <v>2761</v>
      </c>
      <c r="C309" s="143" t="s">
        <v>2762</v>
      </c>
      <c r="D309" s="144">
        <v>2</v>
      </c>
      <c r="E309" s="143">
        <v>0</v>
      </c>
      <c r="F309" s="144">
        <v>225796</v>
      </c>
      <c r="G309" s="144">
        <f>D309*F309</f>
        <v>451592</v>
      </c>
      <c r="H309" s="144">
        <f>E309*F309</f>
        <v>0</v>
      </c>
      <c r="I309" s="145">
        <f t="shared" si="8"/>
        <v>-2</v>
      </c>
      <c r="J309" s="145">
        <f t="shared" si="9"/>
        <v>-451592</v>
      </c>
      <c r="K309" s="143">
        <v>2</v>
      </c>
      <c r="L309" s="140">
        <f>K309-D309</f>
        <v>0</v>
      </c>
    </row>
    <row r="310" spans="1:12">
      <c r="A310" t="s">
        <v>3336</v>
      </c>
      <c r="B310" s="143" t="s">
        <v>2759</v>
      </c>
      <c r="C310" s="143" t="s">
        <v>2760</v>
      </c>
      <c r="D310" s="144">
        <v>150</v>
      </c>
      <c r="E310" s="143">
        <v>148</v>
      </c>
      <c r="F310" s="144">
        <v>217583</v>
      </c>
      <c r="G310" s="144">
        <f>D310*F310</f>
        <v>32637450</v>
      </c>
      <c r="H310" s="144">
        <f>E310*F310</f>
        <v>32202284</v>
      </c>
      <c r="I310" s="145">
        <f t="shared" si="8"/>
        <v>-2</v>
      </c>
      <c r="J310" s="145">
        <f t="shared" si="9"/>
        <v>-435166</v>
      </c>
      <c r="K310" s="143">
        <v>150</v>
      </c>
      <c r="L310" s="140">
        <f>K310-D310</f>
        <v>0</v>
      </c>
    </row>
    <row r="311" spans="1:12">
      <c r="A311" t="s">
        <v>3260</v>
      </c>
      <c r="B311" s="146" t="s">
        <v>829</v>
      </c>
      <c r="C311" s="143" t="s">
        <v>830</v>
      </c>
      <c r="D311" s="144">
        <v>2</v>
      </c>
      <c r="E311" s="143">
        <v>0</v>
      </c>
      <c r="F311" s="144">
        <v>192917</v>
      </c>
      <c r="G311" s="144">
        <f>D311*F311</f>
        <v>385834</v>
      </c>
      <c r="H311" s="144">
        <f>E311*F311</f>
        <v>0</v>
      </c>
      <c r="I311" s="145">
        <f t="shared" si="8"/>
        <v>-2</v>
      </c>
      <c r="J311" s="145">
        <f t="shared" si="9"/>
        <v>-385834</v>
      </c>
      <c r="K311" s="143">
        <v>2</v>
      </c>
      <c r="L311" s="140">
        <f>K311-D311</f>
        <v>0</v>
      </c>
    </row>
    <row r="312" spans="1:12">
      <c r="A312" t="s">
        <v>3326</v>
      </c>
      <c r="B312" s="143" t="s">
        <v>2567</v>
      </c>
      <c r="C312" s="143" t="s">
        <v>2568</v>
      </c>
      <c r="D312" s="144">
        <v>71</v>
      </c>
      <c r="E312" s="143">
        <v>69</v>
      </c>
      <c r="F312" s="144">
        <v>186762</v>
      </c>
      <c r="G312" s="144">
        <f>D312*F312</f>
        <v>13260102</v>
      </c>
      <c r="H312" s="144">
        <f>E312*F312</f>
        <v>12886578</v>
      </c>
      <c r="I312" s="145">
        <f t="shared" si="8"/>
        <v>-2</v>
      </c>
      <c r="J312" s="145">
        <f t="shared" si="9"/>
        <v>-373524</v>
      </c>
      <c r="K312" s="143">
        <v>71</v>
      </c>
      <c r="L312" s="140">
        <f>K312-D312</f>
        <v>0</v>
      </c>
    </row>
    <row r="313" spans="1:12">
      <c r="A313" t="s">
        <v>3294</v>
      </c>
      <c r="B313" s="143" t="s">
        <v>2073</v>
      </c>
      <c r="C313" s="143" t="s">
        <v>2074</v>
      </c>
      <c r="D313" s="144">
        <v>6</v>
      </c>
      <c r="E313" s="143">
        <v>4</v>
      </c>
      <c r="F313" s="144">
        <v>186309</v>
      </c>
      <c r="G313" s="144">
        <f>D313*F313</f>
        <v>1117854</v>
      </c>
      <c r="H313" s="144">
        <f>E313*F313</f>
        <v>745236</v>
      </c>
      <c r="I313" s="145">
        <f t="shared" si="8"/>
        <v>-2</v>
      </c>
      <c r="J313" s="145">
        <f t="shared" si="9"/>
        <v>-372618</v>
      </c>
      <c r="K313" s="143">
        <v>6</v>
      </c>
      <c r="L313" s="140">
        <f>K313-D313</f>
        <v>0</v>
      </c>
    </row>
    <row r="314" spans="1:12">
      <c r="A314" t="s">
        <v>3343</v>
      </c>
      <c r="B314" s="146" t="s">
        <v>2846</v>
      </c>
      <c r="C314" s="143" t="s">
        <v>2847</v>
      </c>
      <c r="D314" s="144">
        <v>2</v>
      </c>
      <c r="E314" s="143">
        <v>0</v>
      </c>
      <c r="F314" s="144">
        <v>179402</v>
      </c>
      <c r="G314" s="144">
        <f>D314*F314</f>
        <v>358804</v>
      </c>
      <c r="H314" s="144">
        <f>E314*F314</f>
        <v>0</v>
      </c>
      <c r="I314" s="145">
        <f t="shared" si="8"/>
        <v>-2</v>
      </c>
      <c r="J314" s="145">
        <f t="shared" si="9"/>
        <v>-358804</v>
      </c>
      <c r="K314" s="143">
        <v>2</v>
      </c>
      <c r="L314" s="140">
        <f>K314-D314</f>
        <v>0</v>
      </c>
    </row>
    <row r="315" spans="1:12">
      <c r="A315" t="s">
        <v>3307</v>
      </c>
      <c r="B315" s="143" t="s">
        <v>2328</v>
      </c>
      <c r="C315" s="143" t="s">
        <v>2329</v>
      </c>
      <c r="D315" s="144">
        <v>4</v>
      </c>
      <c r="E315" s="143">
        <v>2</v>
      </c>
      <c r="F315" s="144">
        <v>172235</v>
      </c>
      <c r="G315" s="144">
        <f>D315*F315</f>
        <v>688940</v>
      </c>
      <c r="H315" s="144">
        <f>E315*F315</f>
        <v>344470</v>
      </c>
      <c r="I315" s="145">
        <f t="shared" si="8"/>
        <v>-2</v>
      </c>
      <c r="J315" s="145">
        <f t="shared" si="9"/>
        <v>-344470</v>
      </c>
      <c r="K315" s="143">
        <v>4</v>
      </c>
      <c r="L315" s="140">
        <f>K315-D315</f>
        <v>0</v>
      </c>
    </row>
    <row r="316" spans="1:12">
      <c r="A316" t="s">
        <v>3262</v>
      </c>
      <c r="B316" s="146" t="s">
        <v>1002</v>
      </c>
      <c r="C316" s="143" t="s">
        <v>1003</v>
      </c>
      <c r="D316" s="144">
        <v>2</v>
      </c>
      <c r="E316" s="143">
        <v>0</v>
      </c>
      <c r="F316" s="144">
        <v>109941</v>
      </c>
      <c r="G316" s="144">
        <f>D316*F316</f>
        <v>219882</v>
      </c>
      <c r="H316" s="144">
        <f>E316*F316</f>
        <v>0</v>
      </c>
      <c r="I316" s="145">
        <f t="shared" si="8"/>
        <v>-2</v>
      </c>
      <c r="J316" s="145">
        <f t="shared" si="9"/>
        <v>-219882</v>
      </c>
      <c r="K316" s="143">
        <v>2</v>
      </c>
      <c r="L316" s="140">
        <f>K316-D316</f>
        <v>0</v>
      </c>
    </row>
    <row r="317" spans="1:12">
      <c r="A317" t="s">
        <v>3300</v>
      </c>
      <c r="B317" s="146" t="s">
        <v>2209</v>
      </c>
      <c r="C317" s="143" t="s">
        <v>2210</v>
      </c>
      <c r="D317" s="144">
        <v>1</v>
      </c>
      <c r="E317" s="143">
        <v>0</v>
      </c>
      <c r="F317" s="144">
        <v>11856504</v>
      </c>
      <c r="G317" s="144">
        <f>D317*F317</f>
        <v>11856504</v>
      </c>
      <c r="H317" s="144">
        <f>E317*F317</f>
        <v>0</v>
      </c>
      <c r="I317" s="145">
        <f t="shared" si="8"/>
        <v>-1</v>
      </c>
      <c r="J317" s="145">
        <f t="shared" si="9"/>
        <v>-11856504</v>
      </c>
      <c r="K317" s="143">
        <v>1</v>
      </c>
      <c r="L317" s="140">
        <f>K317-D317</f>
        <v>0</v>
      </c>
    </row>
    <row r="318" spans="1:12">
      <c r="A318" t="s">
        <v>3309</v>
      </c>
      <c r="B318" s="146" t="s">
        <v>2354</v>
      </c>
      <c r="C318" s="143" t="s">
        <v>2355</v>
      </c>
      <c r="D318" s="144">
        <v>1</v>
      </c>
      <c r="E318" s="143">
        <v>0</v>
      </c>
      <c r="F318" s="144">
        <v>8692713</v>
      </c>
      <c r="G318" s="144">
        <f>D318*F318</f>
        <v>8692713</v>
      </c>
      <c r="H318" s="144">
        <f>E318*F318</f>
        <v>0</v>
      </c>
      <c r="I318" s="145">
        <f t="shared" si="8"/>
        <v>-1</v>
      </c>
      <c r="J318" s="145">
        <f t="shared" si="9"/>
        <v>-8692713</v>
      </c>
      <c r="K318" s="143">
        <v>1</v>
      </c>
      <c r="L318" s="140">
        <f>K318-D318</f>
        <v>0</v>
      </c>
    </row>
    <row r="319" spans="1:12">
      <c r="A319" t="s">
        <v>3322</v>
      </c>
      <c r="B319" s="149" t="s">
        <v>2521</v>
      </c>
      <c r="C319" s="150" t="s">
        <v>2522</v>
      </c>
      <c r="D319" s="144">
        <v>1</v>
      </c>
      <c r="E319" s="143">
        <v>0</v>
      </c>
      <c r="F319" s="144">
        <v>8679556</v>
      </c>
      <c r="G319" s="144">
        <f>D319*F319</f>
        <v>8679556</v>
      </c>
      <c r="H319" s="144">
        <f>E319*F319</f>
        <v>0</v>
      </c>
      <c r="I319" s="145">
        <f t="shared" si="8"/>
        <v>-1</v>
      </c>
      <c r="J319" s="145">
        <f t="shared" si="9"/>
        <v>-8679556</v>
      </c>
      <c r="K319" s="143">
        <v>1</v>
      </c>
      <c r="L319" s="140">
        <f>K319-D319</f>
        <v>0</v>
      </c>
    </row>
    <row r="320" spans="1:12">
      <c r="A320" t="s">
        <v>3310</v>
      </c>
      <c r="B320" s="149" t="s">
        <v>2370</v>
      </c>
      <c r="C320" s="150" t="s">
        <v>2371</v>
      </c>
      <c r="D320" s="144">
        <v>1</v>
      </c>
      <c r="E320" s="143">
        <v>0</v>
      </c>
      <c r="F320" s="144">
        <v>8000000</v>
      </c>
      <c r="G320" s="144">
        <f>D320*F320</f>
        <v>8000000</v>
      </c>
      <c r="H320" s="144">
        <f>E320*F320</f>
        <v>0</v>
      </c>
      <c r="I320" s="145">
        <f t="shared" si="8"/>
        <v>-1</v>
      </c>
      <c r="J320" s="145">
        <f t="shared" si="9"/>
        <v>-8000000</v>
      </c>
      <c r="K320" s="143">
        <v>1</v>
      </c>
      <c r="L320" s="140">
        <f>K320-D320</f>
        <v>0</v>
      </c>
    </row>
    <row r="321" spans="1:12">
      <c r="A321" t="s">
        <v>3311</v>
      </c>
      <c r="B321" s="149" t="s">
        <v>2401</v>
      </c>
      <c r="C321" s="150" t="s">
        <v>2402</v>
      </c>
      <c r="D321" s="144">
        <v>1</v>
      </c>
      <c r="E321" s="143">
        <v>0</v>
      </c>
      <c r="F321" s="144">
        <v>4500000</v>
      </c>
      <c r="G321" s="144">
        <f>D321*F321</f>
        <v>4500000</v>
      </c>
      <c r="H321" s="144">
        <f>E321*F321</f>
        <v>0</v>
      </c>
      <c r="I321" s="145">
        <f t="shared" si="8"/>
        <v>-1</v>
      </c>
      <c r="J321" s="145">
        <f t="shared" si="9"/>
        <v>-4500000</v>
      </c>
      <c r="K321" s="143">
        <v>1</v>
      </c>
      <c r="L321" s="140">
        <f>K321-D321</f>
        <v>0</v>
      </c>
    </row>
    <row r="322" spans="1:12">
      <c r="A322" t="s">
        <v>3288</v>
      </c>
      <c r="B322" s="146" t="s">
        <v>1813</v>
      </c>
      <c r="C322" s="143" t="s">
        <v>1814</v>
      </c>
      <c r="D322" s="144">
        <v>1</v>
      </c>
      <c r="E322" s="143">
        <v>0</v>
      </c>
      <c r="F322" s="144">
        <v>3779009</v>
      </c>
      <c r="G322" s="144">
        <f>D322*F322</f>
        <v>3779009</v>
      </c>
      <c r="H322" s="144">
        <f>E322*F322</f>
        <v>0</v>
      </c>
      <c r="I322" s="145">
        <f t="shared" si="8"/>
        <v>-1</v>
      </c>
      <c r="J322" s="145">
        <f t="shared" si="9"/>
        <v>-3779009</v>
      </c>
      <c r="K322" s="143">
        <v>1</v>
      </c>
      <c r="L322" s="140">
        <f>K322-D322</f>
        <v>0</v>
      </c>
    </row>
    <row r="323" spans="1:12">
      <c r="A323" t="s">
        <v>3247</v>
      </c>
      <c r="B323" s="149" t="s">
        <v>324</v>
      </c>
      <c r="C323" s="150" t="s">
        <v>325</v>
      </c>
      <c r="D323" s="144">
        <v>1</v>
      </c>
      <c r="E323" s="143">
        <v>0</v>
      </c>
      <c r="F323" s="144">
        <v>3582250</v>
      </c>
      <c r="G323" s="144">
        <f>D323*F323</f>
        <v>3582250</v>
      </c>
      <c r="H323" s="144">
        <f>E323*F323</f>
        <v>0</v>
      </c>
      <c r="I323" s="145">
        <f t="shared" ref="I323:I386" si="10">E323-D323</f>
        <v>-1</v>
      </c>
      <c r="J323" s="145">
        <f t="shared" ref="J323:J386" si="11">H323-G323</f>
        <v>-3582250</v>
      </c>
      <c r="K323" s="143">
        <v>1</v>
      </c>
      <c r="L323" s="140">
        <f>K323-D323</f>
        <v>0</v>
      </c>
    </row>
    <row r="324" spans="1:12">
      <c r="A324" t="s">
        <v>3288</v>
      </c>
      <c r="B324" s="146" t="s">
        <v>1755</v>
      </c>
      <c r="C324" s="143" t="s">
        <v>1756</v>
      </c>
      <c r="D324" s="144">
        <v>1</v>
      </c>
      <c r="E324" s="143">
        <v>0</v>
      </c>
      <c r="F324" s="144">
        <v>2877754</v>
      </c>
      <c r="G324" s="144">
        <f>D324*F324</f>
        <v>2877754</v>
      </c>
      <c r="H324" s="144">
        <f>E324*F324</f>
        <v>0</v>
      </c>
      <c r="I324" s="145">
        <f t="shared" si="10"/>
        <v>-1</v>
      </c>
      <c r="J324" s="145">
        <f t="shared" si="11"/>
        <v>-2877754</v>
      </c>
      <c r="K324" s="143">
        <v>1</v>
      </c>
      <c r="L324" s="140">
        <f>K324-D324</f>
        <v>0</v>
      </c>
    </row>
    <row r="325" spans="1:12">
      <c r="A325" t="s">
        <v>3318</v>
      </c>
      <c r="B325" s="143" t="s">
        <v>2473</v>
      </c>
      <c r="C325" s="143" t="s">
        <v>3367</v>
      </c>
      <c r="D325" s="144">
        <v>11</v>
      </c>
      <c r="E325" s="143">
        <v>10</v>
      </c>
      <c r="F325" s="144">
        <v>2425400</v>
      </c>
      <c r="G325" s="144">
        <f>D325*F325</f>
        <v>26679400</v>
      </c>
      <c r="H325" s="144">
        <f>E325*F325</f>
        <v>24254000</v>
      </c>
      <c r="I325" s="145">
        <f t="shared" si="10"/>
        <v>-1</v>
      </c>
      <c r="J325" s="145">
        <f t="shared" si="11"/>
        <v>-2425400</v>
      </c>
      <c r="K325" s="143">
        <v>11</v>
      </c>
      <c r="L325" s="140">
        <f>K325-D325</f>
        <v>0</v>
      </c>
    </row>
    <row r="326" spans="1:12">
      <c r="A326" t="s">
        <v>3288</v>
      </c>
      <c r="B326" s="146" t="s">
        <v>1745</v>
      </c>
      <c r="C326" s="143" t="s">
        <v>1746</v>
      </c>
      <c r="D326" s="144">
        <v>1</v>
      </c>
      <c r="E326" s="143">
        <v>0</v>
      </c>
      <c r="F326" s="144">
        <v>2368690</v>
      </c>
      <c r="G326" s="144">
        <f>D326*F326</f>
        <v>2368690</v>
      </c>
      <c r="H326" s="144">
        <f>E326*F326</f>
        <v>0</v>
      </c>
      <c r="I326" s="145">
        <f t="shared" si="10"/>
        <v>-1</v>
      </c>
      <c r="J326" s="145">
        <f t="shared" si="11"/>
        <v>-2368690</v>
      </c>
      <c r="K326" s="143">
        <v>1</v>
      </c>
      <c r="L326" s="140">
        <f>K326-D326</f>
        <v>0</v>
      </c>
    </row>
    <row r="327" spans="1:12">
      <c r="A327" t="s">
        <v>3248</v>
      </c>
      <c r="B327" s="146" t="s">
        <v>334</v>
      </c>
      <c r="C327" s="143" t="s">
        <v>335</v>
      </c>
      <c r="D327" s="144">
        <v>1</v>
      </c>
      <c r="E327" s="143">
        <v>0</v>
      </c>
      <c r="F327" s="144">
        <v>2268400</v>
      </c>
      <c r="G327" s="144">
        <f>D327*F327</f>
        <v>2268400</v>
      </c>
      <c r="H327" s="144">
        <f>E327*F327</f>
        <v>0</v>
      </c>
      <c r="I327" s="145">
        <f t="shared" si="10"/>
        <v>-1</v>
      </c>
      <c r="J327" s="145">
        <f t="shared" si="11"/>
        <v>-2268400</v>
      </c>
      <c r="K327" s="143">
        <v>1</v>
      </c>
      <c r="L327" s="140">
        <f>K327-D327</f>
        <v>0</v>
      </c>
    </row>
    <row r="328" spans="1:12">
      <c r="A328" t="s">
        <v>3239</v>
      </c>
      <c r="B328" s="143" t="s">
        <v>90</v>
      </c>
      <c r="C328" s="143" t="s">
        <v>91</v>
      </c>
      <c r="D328" s="144">
        <v>9</v>
      </c>
      <c r="E328" s="143">
        <v>8</v>
      </c>
      <c r="F328" s="144">
        <v>1867097</v>
      </c>
      <c r="G328" s="144">
        <f>D328*F328</f>
        <v>16803873</v>
      </c>
      <c r="H328" s="144">
        <f>E328*F328</f>
        <v>14936776</v>
      </c>
      <c r="I328" s="145">
        <f t="shared" si="10"/>
        <v>-1</v>
      </c>
      <c r="J328" s="145">
        <f t="shared" si="11"/>
        <v>-1867097</v>
      </c>
      <c r="K328" s="143">
        <v>9</v>
      </c>
      <c r="L328" s="140">
        <f>K328-D328</f>
        <v>0</v>
      </c>
    </row>
    <row r="329" spans="1:12">
      <c r="A329" t="s">
        <v>3239</v>
      </c>
      <c r="B329" s="146" t="s">
        <v>92</v>
      </c>
      <c r="C329" s="143" t="s">
        <v>93</v>
      </c>
      <c r="D329" s="144">
        <v>1</v>
      </c>
      <c r="E329" s="143">
        <v>0</v>
      </c>
      <c r="F329" s="144">
        <v>1867097</v>
      </c>
      <c r="G329" s="144">
        <f>D329*F329</f>
        <v>1867097</v>
      </c>
      <c r="H329" s="144">
        <f>E329*F329</f>
        <v>0</v>
      </c>
      <c r="I329" s="145">
        <f t="shared" si="10"/>
        <v>-1</v>
      </c>
      <c r="J329" s="145">
        <f t="shared" si="11"/>
        <v>-1867097</v>
      </c>
      <c r="K329" s="143">
        <v>1</v>
      </c>
      <c r="L329" s="140">
        <f>K329-D329</f>
        <v>0</v>
      </c>
    </row>
    <row r="330" spans="1:12">
      <c r="A330" t="s">
        <v>3335</v>
      </c>
      <c r="B330" s="143" t="s">
        <v>2723</v>
      </c>
      <c r="C330" s="143" t="s">
        <v>2724</v>
      </c>
      <c r="D330" s="144">
        <v>15</v>
      </c>
      <c r="E330" s="143">
        <v>14</v>
      </c>
      <c r="F330" s="144">
        <v>1709544</v>
      </c>
      <c r="G330" s="144">
        <f>D330*F330</f>
        <v>25643160</v>
      </c>
      <c r="H330" s="144">
        <f>E330*F330</f>
        <v>23933616</v>
      </c>
      <c r="I330" s="145">
        <f t="shared" si="10"/>
        <v>-1</v>
      </c>
      <c r="J330" s="145">
        <f t="shared" si="11"/>
        <v>-1709544</v>
      </c>
      <c r="K330" s="143">
        <v>15</v>
      </c>
      <c r="L330" s="140">
        <f>K330-D330</f>
        <v>0</v>
      </c>
    </row>
    <row r="331" spans="1:12">
      <c r="A331" t="s">
        <v>3311</v>
      </c>
      <c r="B331" s="149" t="s">
        <v>2409</v>
      </c>
      <c r="C331" s="150" t="s">
        <v>2410</v>
      </c>
      <c r="D331" s="144">
        <v>1</v>
      </c>
      <c r="E331" s="143">
        <v>0</v>
      </c>
      <c r="F331" s="144">
        <v>1600000</v>
      </c>
      <c r="G331" s="144">
        <f>D331*F331</f>
        <v>1600000</v>
      </c>
      <c r="H331" s="144">
        <f>E331*F331</f>
        <v>0</v>
      </c>
      <c r="I331" s="145">
        <f t="shared" si="10"/>
        <v>-1</v>
      </c>
      <c r="J331" s="145">
        <f t="shared" si="11"/>
        <v>-1600000</v>
      </c>
      <c r="K331" s="143">
        <v>1</v>
      </c>
      <c r="L331" s="140">
        <f>K331-D331</f>
        <v>0</v>
      </c>
    </row>
    <row r="332" spans="1:12">
      <c r="A332" t="s">
        <v>3300</v>
      </c>
      <c r="B332" s="143" t="s">
        <v>2223</v>
      </c>
      <c r="C332" s="143" t="s">
        <v>2224</v>
      </c>
      <c r="D332" s="144">
        <v>1</v>
      </c>
      <c r="E332" s="143">
        <v>0</v>
      </c>
      <c r="F332" s="144">
        <v>1571615</v>
      </c>
      <c r="G332" s="144">
        <f>D332*F332</f>
        <v>1571615</v>
      </c>
      <c r="H332" s="144">
        <f>E332*F332</f>
        <v>0</v>
      </c>
      <c r="I332" s="145">
        <f t="shared" si="10"/>
        <v>-1</v>
      </c>
      <c r="J332" s="145">
        <f t="shared" si="11"/>
        <v>-1571615</v>
      </c>
      <c r="K332" s="143">
        <v>1</v>
      </c>
      <c r="L332" s="140">
        <f>K332-D332</f>
        <v>0</v>
      </c>
    </row>
    <row r="333" spans="1:12">
      <c r="A333" t="s">
        <v>3348</v>
      </c>
      <c r="B333" s="150" t="s">
        <v>3158</v>
      </c>
      <c r="C333" s="150" t="s">
        <v>3159</v>
      </c>
      <c r="D333" s="144">
        <v>7</v>
      </c>
      <c r="E333" s="143">
        <v>6</v>
      </c>
      <c r="F333" s="144">
        <v>1019986</v>
      </c>
      <c r="G333" s="144">
        <f>D333*F333</f>
        <v>7139902</v>
      </c>
      <c r="H333" s="144">
        <f>E333*F333</f>
        <v>6119916</v>
      </c>
      <c r="I333" s="145">
        <f t="shared" si="10"/>
        <v>-1</v>
      </c>
      <c r="J333" s="145">
        <f t="shared" si="11"/>
        <v>-1019986</v>
      </c>
      <c r="K333" s="143">
        <v>7</v>
      </c>
      <c r="L333" s="140">
        <f>K333-D333</f>
        <v>0</v>
      </c>
    </row>
    <row r="334" spans="1:12">
      <c r="A334" t="s">
        <v>3291</v>
      </c>
      <c r="B334" s="150" t="s">
        <v>1965</v>
      </c>
      <c r="C334" s="150" t="s">
        <v>1966</v>
      </c>
      <c r="D334" s="144">
        <v>3</v>
      </c>
      <c r="E334" s="143">
        <v>2</v>
      </c>
      <c r="F334" s="144">
        <v>944999</v>
      </c>
      <c r="G334" s="144">
        <f>D334*F334</f>
        <v>2834997</v>
      </c>
      <c r="H334" s="144">
        <f>E334*F334</f>
        <v>1889998</v>
      </c>
      <c r="I334" s="145">
        <f t="shared" si="10"/>
        <v>-1</v>
      </c>
      <c r="J334" s="145">
        <f t="shared" si="11"/>
        <v>-944999</v>
      </c>
      <c r="K334" s="143">
        <v>3</v>
      </c>
      <c r="L334" s="140">
        <f>K334-D334</f>
        <v>0</v>
      </c>
    </row>
    <row r="335" spans="1:12">
      <c r="A335" t="s">
        <v>3262</v>
      </c>
      <c r="B335" s="149" t="s">
        <v>965</v>
      </c>
      <c r="C335" s="150" t="s">
        <v>966</v>
      </c>
      <c r="D335" s="144">
        <v>1</v>
      </c>
      <c r="E335" s="143">
        <v>0</v>
      </c>
      <c r="F335" s="144">
        <v>787769</v>
      </c>
      <c r="G335" s="144">
        <f>D335*F335</f>
        <v>787769</v>
      </c>
      <c r="H335" s="144">
        <f>E335*F335</f>
        <v>0</v>
      </c>
      <c r="I335" s="145">
        <f t="shared" si="10"/>
        <v>-1</v>
      </c>
      <c r="J335" s="145">
        <f t="shared" si="11"/>
        <v>-787769</v>
      </c>
      <c r="K335" s="143">
        <v>1</v>
      </c>
      <c r="L335" s="140">
        <f>K335-D335</f>
        <v>0</v>
      </c>
    </row>
    <row r="336" spans="1:12">
      <c r="A336" t="s">
        <v>3295</v>
      </c>
      <c r="B336" s="146" t="s">
        <v>2145</v>
      </c>
      <c r="C336" s="143" t="s">
        <v>2146</v>
      </c>
      <c r="D336" s="144">
        <v>1</v>
      </c>
      <c r="E336" s="143">
        <v>0</v>
      </c>
      <c r="F336" s="144">
        <v>737019</v>
      </c>
      <c r="G336" s="144">
        <f>D336*F336</f>
        <v>737019</v>
      </c>
      <c r="H336" s="144">
        <f>E336*F336</f>
        <v>0</v>
      </c>
      <c r="I336" s="145">
        <f t="shared" si="10"/>
        <v>-1</v>
      </c>
      <c r="J336" s="145">
        <f t="shared" si="11"/>
        <v>-737019</v>
      </c>
      <c r="K336" s="143">
        <v>1</v>
      </c>
      <c r="L336" s="140">
        <f>K336-D336</f>
        <v>0</v>
      </c>
    </row>
    <row r="337" spans="1:12">
      <c r="A337" t="s">
        <v>3332</v>
      </c>
      <c r="B337" s="143" t="s">
        <v>2655</v>
      </c>
      <c r="C337" s="143" t="s">
        <v>2656</v>
      </c>
      <c r="D337" s="144">
        <v>17</v>
      </c>
      <c r="E337" s="143">
        <v>16</v>
      </c>
      <c r="F337" s="144">
        <v>708545</v>
      </c>
      <c r="G337" s="144">
        <f>D337*F337</f>
        <v>12045265</v>
      </c>
      <c r="H337" s="144">
        <f>E337*F337</f>
        <v>11336720</v>
      </c>
      <c r="I337" s="145">
        <f t="shared" si="10"/>
        <v>-1</v>
      </c>
      <c r="J337" s="145">
        <f t="shared" si="11"/>
        <v>-708545</v>
      </c>
      <c r="K337" s="143">
        <v>17</v>
      </c>
      <c r="L337" s="140">
        <f>K337-D337</f>
        <v>0</v>
      </c>
    </row>
    <row r="338" spans="1:12">
      <c r="A338" t="s">
        <v>3332</v>
      </c>
      <c r="B338" s="143" t="s">
        <v>2679</v>
      </c>
      <c r="C338" s="143" t="s">
        <v>2680</v>
      </c>
      <c r="D338" s="144">
        <v>44</v>
      </c>
      <c r="E338" s="143">
        <v>43</v>
      </c>
      <c r="F338" s="144">
        <v>591525</v>
      </c>
      <c r="G338" s="144">
        <f>D338*F338</f>
        <v>26027100</v>
      </c>
      <c r="H338" s="144">
        <f>E338*F338</f>
        <v>25435575</v>
      </c>
      <c r="I338" s="145">
        <f t="shared" si="10"/>
        <v>-1</v>
      </c>
      <c r="J338" s="145">
        <f t="shared" si="11"/>
        <v>-591525</v>
      </c>
      <c r="K338" s="143">
        <v>44</v>
      </c>
      <c r="L338" s="140">
        <f>K338-D338</f>
        <v>0</v>
      </c>
    </row>
    <row r="339" spans="1:12">
      <c r="A339" t="s">
        <v>3348</v>
      </c>
      <c r="B339" s="143" t="s">
        <v>3076</v>
      </c>
      <c r="C339" s="143" t="s">
        <v>3077</v>
      </c>
      <c r="D339" s="144">
        <v>60</v>
      </c>
      <c r="E339" s="143">
        <v>59</v>
      </c>
      <c r="F339" s="144">
        <v>572144</v>
      </c>
      <c r="G339" s="144">
        <f>D339*F339</f>
        <v>34328640</v>
      </c>
      <c r="H339" s="144">
        <f>E339*F339</f>
        <v>33756496</v>
      </c>
      <c r="I339" s="145">
        <f t="shared" si="10"/>
        <v>-1</v>
      </c>
      <c r="J339" s="145">
        <f t="shared" si="11"/>
        <v>-572144</v>
      </c>
      <c r="K339" s="143">
        <v>60</v>
      </c>
      <c r="L339" s="140">
        <f>K339-D339</f>
        <v>0</v>
      </c>
    </row>
    <row r="340" spans="1:12">
      <c r="A340" t="s">
        <v>3286</v>
      </c>
      <c r="B340" s="143" t="s">
        <v>1675</v>
      </c>
      <c r="C340" s="143" t="s">
        <v>3368</v>
      </c>
      <c r="D340" s="144">
        <v>53</v>
      </c>
      <c r="E340" s="143">
        <v>52</v>
      </c>
      <c r="F340" s="144">
        <v>561742</v>
      </c>
      <c r="G340" s="144">
        <f>D340*F340</f>
        <v>29772326</v>
      </c>
      <c r="H340" s="144">
        <f>E340*F340</f>
        <v>29210584</v>
      </c>
      <c r="I340" s="145">
        <f t="shared" si="10"/>
        <v>-1</v>
      </c>
      <c r="J340" s="145">
        <f t="shared" si="11"/>
        <v>-561742</v>
      </c>
      <c r="K340" s="143">
        <v>53</v>
      </c>
      <c r="L340" s="140">
        <f>K340-D340</f>
        <v>0</v>
      </c>
    </row>
    <row r="341" spans="1:12">
      <c r="A341" t="s">
        <v>3269</v>
      </c>
      <c r="B341" s="143" t="s">
        <v>1260</v>
      </c>
      <c r="C341" s="143" t="s">
        <v>1261</v>
      </c>
      <c r="D341" s="144">
        <v>9</v>
      </c>
      <c r="E341" s="143">
        <v>8</v>
      </c>
      <c r="F341" s="144">
        <v>509371</v>
      </c>
      <c r="G341" s="144">
        <f>D341*F341</f>
        <v>4584339</v>
      </c>
      <c r="H341" s="144">
        <f>E341*F341</f>
        <v>4074968</v>
      </c>
      <c r="I341" s="145">
        <f t="shared" si="10"/>
        <v>-1</v>
      </c>
      <c r="J341" s="145">
        <f t="shared" si="11"/>
        <v>-509371</v>
      </c>
      <c r="K341" s="143">
        <v>9</v>
      </c>
      <c r="L341" s="140">
        <f>K341-D341</f>
        <v>0</v>
      </c>
    </row>
    <row r="342" spans="1:12">
      <c r="A342" t="s">
        <v>3286</v>
      </c>
      <c r="B342" s="143" t="s">
        <v>1669</v>
      </c>
      <c r="C342" s="143" t="s">
        <v>1670</v>
      </c>
      <c r="D342" s="144">
        <v>204</v>
      </c>
      <c r="E342" s="143">
        <v>203</v>
      </c>
      <c r="F342" s="144">
        <v>500317</v>
      </c>
      <c r="G342" s="144">
        <f>D342*F342</f>
        <v>102064668</v>
      </c>
      <c r="H342" s="144">
        <f>E342*F342</f>
        <v>101564351</v>
      </c>
      <c r="I342" s="145">
        <f t="shared" si="10"/>
        <v>-1</v>
      </c>
      <c r="J342" s="145">
        <f t="shared" si="11"/>
        <v>-500317</v>
      </c>
      <c r="K342" s="143">
        <v>204</v>
      </c>
      <c r="L342" s="140">
        <f>K342-D342</f>
        <v>0</v>
      </c>
    </row>
    <row r="343" spans="1:12">
      <c r="A343" t="s">
        <v>3263</v>
      </c>
      <c r="B343" s="143" t="s">
        <v>1012</v>
      </c>
      <c r="C343" s="143" t="s">
        <v>1013</v>
      </c>
      <c r="D343" s="144">
        <v>15</v>
      </c>
      <c r="E343" s="143">
        <v>14</v>
      </c>
      <c r="F343" s="144">
        <v>480385</v>
      </c>
      <c r="G343" s="144">
        <f>D343*F343</f>
        <v>7205775</v>
      </c>
      <c r="H343" s="144">
        <f>E343*F343</f>
        <v>6725390</v>
      </c>
      <c r="I343" s="145">
        <f t="shared" si="10"/>
        <v>-1</v>
      </c>
      <c r="J343" s="145">
        <f t="shared" si="11"/>
        <v>-480385</v>
      </c>
      <c r="K343" s="143">
        <v>15</v>
      </c>
      <c r="L343" s="140">
        <f>K343-D343</f>
        <v>0</v>
      </c>
    </row>
    <row r="344" spans="1:12">
      <c r="A344" t="s">
        <v>3341</v>
      </c>
      <c r="B344" s="146" t="s">
        <v>2810</v>
      </c>
      <c r="C344" s="143" t="s">
        <v>2811</v>
      </c>
      <c r="D344" s="144">
        <v>1</v>
      </c>
      <c r="E344" s="143">
        <v>0</v>
      </c>
      <c r="F344" s="144">
        <v>435655</v>
      </c>
      <c r="G344" s="144">
        <f>D344*F344</f>
        <v>435655</v>
      </c>
      <c r="H344" s="144">
        <f>E344*F344</f>
        <v>0</v>
      </c>
      <c r="I344" s="145">
        <f t="shared" si="10"/>
        <v>-1</v>
      </c>
      <c r="J344" s="145">
        <f t="shared" si="11"/>
        <v>-435655</v>
      </c>
      <c r="K344" s="143">
        <v>1</v>
      </c>
      <c r="L344" s="140">
        <f>K344-D344</f>
        <v>0</v>
      </c>
    </row>
    <row r="345" spans="1:12">
      <c r="A345" t="s">
        <v>3286</v>
      </c>
      <c r="B345" s="146" t="s">
        <v>1671</v>
      </c>
      <c r="C345" s="143" t="s">
        <v>1672</v>
      </c>
      <c r="D345" s="144">
        <v>1</v>
      </c>
      <c r="E345" s="143">
        <v>0</v>
      </c>
      <c r="F345" s="144">
        <v>419021</v>
      </c>
      <c r="G345" s="144">
        <f>D345*F345</f>
        <v>419021</v>
      </c>
      <c r="H345" s="144">
        <f>E345*F345</f>
        <v>0</v>
      </c>
      <c r="I345" s="145">
        <f t="shared" si="10"/>
        <v>-1</v>
      </c>
      <c r="J345" s="145">
        <f t="shared" si="11"/>
        <v>-419021</v>
      </c>
      <c r="K345" s="143">
        <v>1</v>
      </c>
      <c r="L345" s="140">
        <f>K345-D345</f>
        <v>0</v>
      </c>
    </row>
    <row r="346" spans="1:12">
      <c r="A346" t="s">
        <v>3254</v>
      </c>
      <c r="B346" s="143" t="s">
        <v>607</v>
      </c>
      <c r="C346" s="143" t="s">
        <v>608</v>
      </c>
      <c r="D346" s="144">
        <v>2</v>
      </c>
      <c r="E346" s="143">
        <v>1</v>
      </c>
      <c r="F346" s="144">
        <v>416658</v>
      </c>
      <c r="G346" s="144">
        <f>D346*F346</f>
        <v>833316</v>
      </c>
      <c r="H346" s="144">
        <f>E346*F346</f>
        <v>416658</v>
      </c>
      <c r="I346" s="145">
        <f t="shared" si="10"/>
        <v>-1</v>
      </c>
      <c r="J346" s="145">
        <f t="shared" si="11"/>
        <v>-416658</v>
      </c>
      <c r="K346" s="143">
        <v>2</v>
      </c>
      <c r="L346" s="140">
        <f>K346-D346</f>
        <v>0</v>
      </c>
    </row>
    <row r="347" spans="1:12">
      <c r="A347" t="s">
        <v>3348</v>
      </c>
      <c r="B347" s="143" t="s">
        <v>3070</v>
      </c>
      <c r="C347" s="143" t="s">
        <v>3071</v>
      </c>
      <c r="D347" s="144">
        <v>2</v>
      </c>
      <c r="E347" s="143">
        <v>1</v>
      </c>
      <c r="F347" s="144">
        <v>390950</v>
      </c>
      <c r="G347" s="144">
        <f>D347*F347</f>
        <v>781900</v>
      </c>
      <c r="H347" s="144">
        <f>E347*F347</f>
        <v>390950</v>
      </c>
      <c r="I347" s="145">
        <f t="shared" si="10"/>
        <v>-1</v>
      </c>
      <c r="J347" s="145">
        <f t="shared" si="11"/>
        <v>-390950</v>
      </c>
      <c r="K347" s="143">
        <v>2</v>
      </c>
      <c r="L347" s="140">
        <f>K347-D347</f>
        <v>0</v>
      </c>
    </row>
    <row r="348" spans="1:12">
      <c r="A348" t="s">
        <v>3263</v>
      </c>
      <c r="B348" s="146" t="s">
        <v>1026</v>
      </c>
      <c r="C348" s="143" t="s">
        <v>1027</v>
      </c>
      <c r="D348" s="144">
        <v>1</v>
      </c>
      <c r="E348" s="143">
        <v>0</v>
      </c>
      <c r="F348" s="144">
        <v>379059</v>
      </c>
      <c r="G348" s="144">
        <f>D348*F348</f>
        <v>379059</v>
      </c>
      <c r="H348" s="144">
        <f>E348*F348</f>
        <v>0</v>
      </c>
      <c r="I348" s="145">
        <f t="shared" si="10"/>
        <v>-1</v>
      </c>
      <c r="J348" s="145">
        <f t="shared" si="11"/>
        <v>-379059</v>
      </c>
      <c r="K348" s="143">
        <v>1</v>
      </c>
      <c r="L348" s="140">
        <f>K348-D348</f>
        <v>0</v>
      </c>
    </row>
    <row r="349" spans="1:12">
      <c r="A349" t="s">
        <v>3325</v>
      </c>
      <c r="B349" s="146" t="s">
        <v>2563</v>
      </c>
      <c r="C349" s="143" t="s">
        <v>2564</v>
      </c>
      <c r="D349" s="144">
        <v>1</v>
      </c>
      <c r="E349" s="143">
        <v>0</v>
      </c>
      <c r="F349" s="144">
        <v>338181</v>
      </c>
      <c r="G349" s="144">
        <f>D349*F349</f>
        <v>338181</v>
      </c>
      <c r="H349" s="144">
        <f>E349*F349</f>
        <v>0</v>
      </c>
      <c r="I349" s="145">
        <f t="shared" si="10"/>
        <v>-1</v>
      </c>
      <c r="J349" s="145">
        <f t="shared" si="11"/>
        <v>-338181</v>
      </c>
      <c r="K349" s="143">
        <v>1</v>
      </c>
      <c r="L349" s="140">
        <f>K349-D349</f>
        <v>0</v>
      </c>
    </row>
    <row r="350" spans="1:12">
      <c r="A350" t="s">
        <v>3295</v>
      </c>
      <c r="B350" s="143" t="s">
        <v>2135</v>
      </c>
      <c r="C350" s="143" t="s">
        <v>2136</v>
      </c>
      <c r="D350" s="144">
        <v>4</v>
      </c>
      <c r="E350" s="143">
        <v>3</v>
      </c>
      <c r="F350" s="144">
        <v>314507</v>
      </c>
      <c r="G350" s="144">
        <f>D350*F350</f>
        <v>1258028</v>
      </c>
      <c r="H350" s="144">
        <f>E350*F350</f>
        <v>943521</v>
      </c>
      <c r="I350" s="145">
        <f t="shared" si="10"/>
        <v>-1</v>
      </c>
      <c r="J350" s="145">
        <f t="shared" si="11"/>
        <v>-314507</v>
      </c>
      <c r="K350" s="143">
        <v>4</v>
      </c>
      <c r="L350" s="140">
        <f>K350-D350</f>
        <v>0</v>
      </c>
    </row>
    <row r="351" spans="1:12">
      <c r="A351" t="s">
        <v>3243</v>
      </c>
      <c r="B351" s="143" t="s">
        <v>146</v>
      </c>
      <c r="C351" s="143" t="s">
        <v>3369</v>
      </c>
      <c r="D351" s="144">
        <v>50</v>
      </c>
      <c r="E351" s="143">
        <v>49</v>
      </c>
      <c r="F351" s="144">
        <v>298609</v>
      </c>
      <c r="G351" s="144">
        <f>D351*F351</f>
        <v>14930450</v>
      </c>
      <c r="H351" s="144">
        <f>E351*F351</f>
        <v>14631841</v>
      </c>
      <c r="I351" s="145">
        <f t="shared" si="10"/>
        <v>-1</v>
      </c>
      <c r="J351" s="145">
        <f t="shared" si="11"/>
        <v>-298609</v>
      </c>
      <c r="K351" s="143">
        <v>50</v>
      </c>
      <c r="L351" s="140">
        <f>K351-D351</f>
        <v>0</v>
      </c>
    </row>
    <row r="352" spans="1:12">
      <c r="A352" t="s">
        <v>3341</v>
      </c>
      <c r="B352" s="143" t="s">
        <v>2814</v>
      </c>
      <c r="C352" s="143" t="s">
        <v>2815</v>
      </c>
      <c r="D352" s="144">
        <v>3</v>
      </c>
      <c r="E352" s="143">
        <v>2</v>
      </c>
      <c r="F352" s="144">
        <v>287492</v>
      </c>
      <c r="G352" s="144">
        <f>D352*F352</f>
        <v>862476</v>
      </c>
      <c r="H352" s="144">
        <f>E352*F352</f>
        <v>574984</v>
      </c>
      <c r="I352" s="145">
        <f t="shared" si="10"/>
        <v>-1</v>
      </c>
      <c r="J352" s="145">
        <f t="shared" si="11"/>
        <v>-287492</v>
      </c>
      <c r="K352" s="143">
        <v>3</v>
      </c>
      <c r="L352" s="140">
        <f>K352-D352</f>
        <v>0</v>
      </c>
    </row>
    <row r="353" spans="1:12">
      <c r="A353" t="s">
        <v>3318</v>
      </c>
      <c r="B353" s="143" t="s">
        <v>2477</v>
      </c>
      <c r="C353" s="143" t="s">
        <v>3370</v>
      </c>
      <c r="D353" s="144">
        <v>12</v>
      </c>
      <c r="E353" s="143">
        <v>11</v>
      </c>
      <c r="F353" s="144">
        <v>286585</v>
      </c>
      <c r="G353" s="144">
        <f>D353*F353</f>
        <v>3439020</v>
      </c>
      <c r="H353" s="144">
        <f>E353*F353</f>
        <v>3152435</v>
      </c>
      <c r="I353" s="145">
        <f t="shared" si="10"/>
        <v>-1</v>
      </c>
      <c r="J353" s="145">
        <f t="shared" si="11"/>
        <v>-286585</v>
      </c>
      <c r="K353" s="143">
        <v>12</v>
      </c>
      <c r="L353" s="140">
        <f>K353-D353</f>
        <v>0</v>
      </c>
    </row>
    <row r="354" spans="1:12">
      <c r="A354" t="s">
        <v>3341</v>
      </c>
      <c r="B354" s="143" t="s">
        <v>2786</v>
      </c>
      <c r="C354" s="143" t="s">
        <v>2787</v>
      </c>
      <c r="D354" s="144">
        <v>46</v>
      </c>
      <c r="E354" s="143">
        <v>45</v>
      </c>
      <c r="F354" s="144">
        <v>283396</v>
      </c>
      <c r="G354" s="144">
        <f>D354*F354</f>
        <v>13036216</v>
      </c>
      <c r="H354" s="144">
        <f>E354*F354</f>
        <v>12752820</v>
      </c>
      <c r="I354" s="145">
        <f t="shared" si="10"/>
        <v>-1</v>
      </c>
      <c r="J354" s="145">
        <f t="shared" si="11"/>
        <v>-283396</v>
      </c>
      <c r="K354" s="143">
        <v>46</v>
      </c>
      <c r="L354" s="140">
        <f>K354-D354</f>
        <v>0</v>
      </c>
    </row>
    <row r="355" spans="1:12">
      <c r="A355" t="s">
        <v>3253</v>
      </c>
      <c r="B355" s="143" t="s">
        <v>579</v>
      </c>
      <c r="C355" s="143" t="s">
        <v>580</v>
      </c>
      <c r="D355" s="144">
        <v>23</v>
      </c>
      <c r="E355" s="143">
        <v>22</v>
      </c>
      <c r="F355" s="144">
        <v>283120</v>
      </c>
      <c r="G355" s="144">
        <f>D355*F355</f>
        <v>6511760</v>
      </c>
      <c r="H355" s="144">
        <f>E355*F355</f>
        <v>6228640</v>
      </c>
      <c r="I355" s="145">
        <f t="shared" si="10"/>
        <v>-1</v>
      </c>
      <c r="J355" s="145">
        <f t="shared" si="11"/>
        <v>-283120</v>
      </c>
      <c r="K355" s="143">
        <v>23</v>
      </c>
      <c r="L355" s="140">
        <f>K355-D355</f>
        <v>0</v>
      </c>
    </row>
    <row r="356" spans="1:12">
      <c r="A356" t="s">
        <v>3254</v>
      </c>
      <c r="B356" s="146" t="s">
        <v>595</v>
      </c>
      <c r="C356" s="143" t="s">
        <v>596</v>
      </c>
      <c r="D356" s="144">
        <v>1</v>
      </c>
      <c r="E356" s="143">
        <v>0</v>
      </c>
      <c r="F356" s="144">
        <v>283120</v>
      </c>
      <c r="G356" s="144">
        <f>D356*F356</f>
        <v>283120</v>
      </c>
      <c r="H356" s="144">
        <f>E356*F356</f>
        <v>0</v>
      </c>
      <c r="I356" s="145">
        <f t="shared" si="10"/>
        <v>-1</v>
      </c>
      <c r="J356" s="145">
        <f t="shared" si="11"/>
        <v>-283120</v>
      </c>
      <c r="K356" s="143">
        <v>1</v>
      </c>
      <c r="L356" s="140">
        <f>K356-D356</f>
        <v>0</v>
      </c>
    </row>
    <row r="357" spans="1:12">
      <c r="A357" t="s">
        <v>3244</v>
      </c>
      <c r="B357" s="143" t="s">
        <v>264</v>
      </c>
      <c r="C357" s="143" t="s">
        <v>265</v>
      </c>
      <c r="D357" s="144">
        <v>9</v>
      </c>
      <c r="E357" s="143">
        <v>8</v>
      </c>
      <c r="F357" s="144">
        <v>277809</v>
      </c>
      <c r="G357" s="144">
        <f>D357*F357</f>
        <v>2500281</v>
      </c>
      <c r="H357" s="144">
        <f>E357*F357</f>
        <v>2222472</v>
      </c>
      <c r="I357" s="145">
        <f t="shared" si="10"/>
        <v>-1</v>
      </c>
      <c r="J357" s="145">
        <f t="shared" si="11"/>
        <v>-277809</v>
      </c>
      <c r="K357" s="143">
        <v>9</v>
      </c>
      <c r="L357" s="140">
        <f>K357-D357</f>
        <v>0</v>
      </c>
    </row>
    <row r="358" spans="1:12">
      <c r="A358" t="s">
        <v>3281</v>
      </c>
      <c r="B358" s="143" t="s">
        <v>1582</v>
      </c>
      <c r="C358" s="143" t="s">
        <v>1583</v>
      </c>
      <c r="D358" s="144">
        <v>3</v>
      </c>
      <c r="E358" s="143">
        <v>2</v>
      </c>
      <c r="F358" s="144">
        <v>268669</v>
      </c>
      <c r="G358" s="144">
        <f>D358*F358</f>
        <v>806007</v>
      </c>
      <c r="H358" s="144">
        <f>E358*F358</f>
        <v>537338</v>
      </c>
      <c r="I358" s="145">
        <f t="shared" si="10"/>
        <v>-1</v>
      </c>
      <c r="J358" s="145">
        <f t="shared" si="11"/>
        <v>-268669</v>
      </c>
      <c r="K358" s="143">
        <v>3</v>
      </c>
      <c r="L358" s="140">
        <f>K358-D358</f>
        <v>0</v>
      </c>
    </row>
    <row r="359" spans="1:12">
      <c r="A359" t="s">
        <v>3281</v>
      </c>
      <c r="B359" s="146" t="s">
        <v>1590</v>
      </c>
      <c r="C359" s="143" t="s">
        <v>1591</v>
      </c>
      <c r="D359" s="144">
        <v>1</v>
      </c>
      <c r="E359" s="143">
        <v>0</v>
      </c>
      <c r="F359" s="144">
        <v>268669</v>
      </c>
      <c r="G359" s="144">
        <f>D359*F359</f>
        <v>268669</v>
      </c>
      <c r="H359" s="144">
        <f>E359*F359</f>
        <v>0</v>
      </c>
      <c r="I359" s="145">
        <f t="shared" si="10"/>
        <v>-1</v>
      </c>
      <c r="J359" s="145">
        <f t="shared" si="11"/>
        <v>-268669</v>
      </c>
      <c r="K359" s="143">
        <v>1</v>
      </c>
      <c r="L359" s="140">
        <f>K359-D359</f>
        <v>0</v>
      </c>
    </row>
    <row r="360" spans="1:12">
      <c r="A360" t="s">
        <v>3264</v>
      </c>
      <c r="B360" s="143" t="s">
        <v>1068</v>
      </c>
      <c r="C360" s="143" t="s">
        <v>1069</v>
      </c>
      <c r="D360" s="144">
        <v>7</v>
      </c>
      <c r="E360" s="143">
        <v>6</v>
      </c>
      <c r="F360" s="144">
        <v>249638</v>
      </c>
      <c r="G360" s="144">
        <f>D360*F360</f>
        <v>1747466</v>
      </c>
      <c r="H360" s="144">
        <f>E360*F360</f>
        <v>1497828</v>
      </c>
      <c r="I360" s="145">
        <f t="shared" si="10"/>
        <v>-1</v>
      </c>
      <c r="J360" s="145">
        <f t="shared" si="11"/>
        <v>-249638</v>
      </c>
      <c r="K360" s="143">
        <v>7</v>
      </c>
      <c r="L360" s="140">
        <f>K360-D360</f>
        <v>0</v>
      </c>
    </row>
    <row r="361" spans="1:12">
      <c r="A361" t="s">
        <v>3264</v>
      </c>
      <c r="B361" s="143" t="s">
        <v>1148</v>
      </c>
      <c r="C361" s="143" t="s">
        <v>1149</v>
      </c>
      <c r="D361" s="144">
        <v>16</v>
      </c>
      <c r="E361" s="143">
        <v>15</v>
      </c>
      <c r="F361" s="144">
        <v>249638</v>
      </c>
      <c r="G361" s="144">
        <f>D361*F361</f>
        <v>3994208</v>
      </c>
      <c r="H361" s="144">
        <f>E361*F361</f>
        <v>3744570</v>
      </c>
      <c r="I361" s="145">
        <f t="shared" si="10"/>
        <v>-1</v>
      </c>
      <c r="J361" s="145">
        <f t="shared" si="11"/>
        <v>-249638</v>
      </c>
      <c r="K361" s="143">
        <v>16</v>
      </c>
      <c r="L361" s="140">
        <f>K361-D361</f>
        <v>0</v>
      </c>
    </row>
    <row r="362" spans="1:12">
      <c r="A362" t="s">
        <v>3264</v>
      </c>
      <c r="B362" s="143" t="s">
        <v>1096</v>
      </c>
      <c r="C362" s="143" t="s">
        <v>1097</v>
      </c>
      <c r="D362" s="144">
        <v>60</v>
      </c>
      <c r="E362" s="143">
        <v>59</v>
      </c>
      <c r="F362" s="144">
        <v>249366</v>
      </c>
      <c r="G362" s="144">
        <f>D362*F362</f>
        <v>14961960</v>
      </c>
      <c r="H362" s="144">
        <f>E362*F362</f>
        <v>14712594</v>
      </c>
      <c r="I362" s="145">
        <f t="shared" si="10"/>
        <v>-1</v>
      </c>
      <c r="J362" s="145">
        <f t="shared" si="11"/>
        <v>-249366</v>
      </c>
      <c r="K362" s="143">
        <v>60</v>
      </c>
      <c r="L362" s="140">
        <f>K362-D362</f>
        <v>0</v>
      </c>
    </row>
    <row r="363" spans="1:12">
      <c r="A363" t="s">
        <v>3245</v>
      </c>
      <c r="B363" s="143" t="s">
        <v>282</v>
      </c>
      <c r="C363" s="143" t="s">
        <v>283</v>
      </c>
      <c r="D363" s="144">
        <v>3</v>
      </c>
      <c r="E363" s="143">
        <v>2</v>
      </c>
      <c r="F363" s="144">
        <v>243610</v>
      </c>
      <c r="G363" s="144">
        <f>D363*F363</f>
        <v>730830</v>
      </c>
      <c r="H363" s="144">
        <f>E363*F363</f>
        <v>487220</v>
      </c>
      <c r="I363" s="145">
        <f t="shared" si="10"/>
        <v>-1</v>
      </c>
      <c r="J363" s="145">
        <f t="shared" si="11"/>
        <v>-243610</v>
      </c>
      <c r="K363" s="143">
        <v>3</v>
      </c>
      <c r="L363" s="140">
        <f>K363-D363</f>
        <v>0</v>
      </c>
    </row>
    <row r="364" spans="1:12">
      <c r="A364" t="s">
        <v>3336</v>
      </c>
      <c r="B364" s="146" t="s">
        <v>2757</v>
      </c>
      <c r="C364" s="143" t="s">
        <v>2758</v>
      </c>
      <c r="D364" s="144">
        <v>1</v>
      </c>
      <c r="E364" s="143">
        <v>0</v>
      </c>
      <c r="F364" s="144">
        <v>241595</v>
      </c>
      <c r="G364" s="144">
        <f>D364*F364</f>
        <v>241595</v>
      </c>
      <c r="H364" s="144">
        <f>E364*F364</f>
        <v>0</v>
      </c>
      <c r="I364" s="145">
        <f t="shared" si="10"/>
        <v>-1</v>
      </c>
      <c r="J364" s="145">
        <f t="shared" si="11"/>
        <v>-241595</v>
      </c>
      <c r="K364" s="143">
        <v>1</v>
      </c>
      <c r="L364" s="140">
        <f>K364-D364</f>
        <v>0</v>
      </c>
    </row>
    <row r="365" spans="1:12">
      <c r="A365" t="s">
        <v>3346</v>
      </c>
      <c r="B365" s="146" t="s">
        <v>2928</v>
      </c>
      <c r="C365" s="143" t="s">
        <v>2929</v>
      </c>
      <c r="D365" s="144">
        <v>1</v>
      </c>
      <c r="E365" s="143">
        <v>0</v>
      </c>
      <c r="F365" s="144">
        <v>233113</v>
      </c>
      <c r="G365" s="144">
        <f>D365*F365</f>
        <v>233113</v>
      </c>
      <c r="H365" s="144">
        <f>E365*F365</f>
        <v>0</v>
      </c>
      <c r="I365" s="145">
        <f t="shared" si="10"/>
        <v>-1</v>
      </c>
      <c r="J365" s="145">
        <f t="shared" si="11"/>
        <v>-233113</v>
      </c>
      <c r="K365" s="143">
        <v>1</v>
      </c>
      <c r="L365" s="140">
        <f>K365-D365</f>
        <v>0</v>
      </c>
    </row>
    <row r="366" spans="1:12">
      <c r="A366" t="s">
        <v>3327</v>
      </c>
      <c r="B366" s="143" t="s">
        <v>2603</v>
      </c>
      <c r="C366" s="143" t="s">
        <v>2604</v>
      </c>
      <c r="D366" s="144">
        <v>22</v>
      </c>
      <c r="E366" s="143">
        <v>21</v>
      </c>
      <c r="F366" s="144">
        <v>216895</v>
      </c>
      <c r="G366" s="144">
        <f>D366*F366</f>
        <v>4771690</v>
      </c>
      <c r="H366" s="144">
        <f>E366*F366</f>
        <v>4554795</v>
      </c>
      <c r="I366" s="145">
        <f t="shared" si="10"/>
        <v>-1</v>
      </c>
      <c r="J366" s="145">
        <f t="shared" si="11"/>
        <v>-216895</v>
      </c>
      <c r="K366" s="143">
        <v>22</v>
      </c>
      <c r="L366" s="140">
        <f>K366-D366</f>
        <v>0</v>
      </c>
    </row>
    <row r="367" spans="1:12">
      <c r="A367" t="s">
        <v>3343</v>
      </c>
      <c r="B367" s="146" t="s">
        <v>2844</v>
      </c>
      <c r="C367" s="143" t="s">
        <v>2845</v>
      </c>
      <c r="D367" s="144">
        <v>1</v>
      </c>
      <c r="E367" s="143">
        <v>0</v>
      </c>
      <c r="F367" s="144">
        <v>192720</v>
      </c>
      <c r="G367" s="144">
        <f>D367*F367</f>
        <v>192720</v>
      </c>
      <c r="H367" s="144">
        <f>E367*F367</f>
        <v>0</v>
      </c>
      <c r="I367" s="145">
        <f t="shared" si="10"/>
        <v>-1</v>
      </c>
      <c r="J367" s="145">
        <f t="shared" si="11"/>
        <v>-192720</v>
      </c>
      <c r="K367" s="143">
        <v>1</v>
      </c>
      <c r="L367" s="140">
        <f>K367-D367</f>
        <v>0</v>
      </c>
    </row>
    <row r="368" spans="1:12">
      <c r="A368" t="s">
        <v>3252</v>
      </c>
      <c r="B368" s="143" t="s">
        <v>515</v>
      </c>
      <c r="C368" s="143" t="s">
        <v>516</v>
      </c>
      <c r="D368" s="144">
        <v>4</v>
      </c>
      <c r="E368" s="143">
        <v>3</v>
      </c>
      <c r="F368" s="144">
        <v>191345</v>
      </c>
      <c r="G368" s="144">
        <f>D368*F368</f>
        <v>765380</v>
      </c>
      <c r="H368" s="144">
        <f>E368*F368</f>
        <v>574035</v>
      </c>
      <c r="I368" s="145">
        <f t="shared" si="10"/>
        <v>-1</v>
      </c>
      <c r="J368" s="145">
        <f t="shared" si="11"/>
        <v>-191345</v>
      </c>
      <c r="K368" s="143">
        <v>4</v>
      </c>
      <c r="L368" s="140">
        <f>K368-D368</f>
        <v>0</v>
      </c>
    </row>
    <row r="369" spans="1:12">
      <c r="A369" t="s">
        <v>3252</v>
      </c>
      <c r="B369" s="146" t="s">
        <v>545</v>
      </c>
      <c r="C369" s="143" t="s">
        <v>546</v>
      </c>
      <c r="D369" s="144">
        <v>1</v>
      </c>
      <c r="E369" s="143">
        <v>0</v>
      </c>
      <c r="F369" s="144">
        <v>191345</v>
      </c>
      <c r="G369" s="144">
        <f>D369*F369</f>
        <v>191345</v>
      </c>
      <c r="H369" s="144">
        <f>E369*F369</f>
        <v>0</v>
      </c>
      <c r="I369" s="145">
        <f t="shared" si="10"/>
        <v>-1</v>
      </c>
      <c r="J369" s="145">
        <f t="shared" si="11"/>
        <v>-191345</v>
      </c>
      <c r="K369" s="143">
        <v>1</v>
      </c>
      <c r="L369" s="140">
        <f>K369-D369</f>
        <v>0</v>
      </c>
    </row>
    <row r="370" spans="1:12">
      <c r="A370" t="s">
        <v>3275</v>
      </c>
      <c r="B370" s="143" t="s">
        <v>1416</v>
      </c>
      <c r="C370" s="143" t="s">
        <v>1417</v>
      </c>
      <c r="D370" s="144">
        <v>74</v>
      </c>
      <c r="E370" s="143">
        <v>73</v>
      </c>
      <c r="F370" s="144">
        <v>150443</v>
      </c>
      <c r="G370" s="144">
        <f>D370*F370</f>
        <v>11132782</v>
      </c>
      <c r="H370" s="144">
        <f>E370*F370</f>
        <v>10982339</v>
      </c>
      <c r="I370" s="145">
        <f t="shared" si="10"/>
        <v>-1</v>
      </c>
      <c r="J370" s="145">
        <f t="shared" si="11"/>
        <v>-150443</v>
      </c>
      <c r="K370" s="143">
        <v>74</v>
      </c>
      <c r="L370" s="140">
        <f>K370-D370</f>
        <v>0</v>
      </c>
    </row>
    <row r="371" spans="1:12">
      <c r="A371" t="s">
        <v>3271</v>
      </c>
      <c r="B371" s="143" t="s">
        <v>1298</v>
      </c>
      <c r="C371" s="143" t="s">
        <v>1299</v>
      </c>
      <c r="D371" s="144">
        <v>29</v>
      </c>
      <c r="E371" s="143">
        <v>28</v>
      </c>
      <c r="F371" s="144">
        <v>131792</v>
      </c>
      <c r="G371" s="144">
        <f>D371*F371</f>
        <v>3821968</v>
      </c>
      <c r="H371" s="144">
        <f>E371*F371</f>
        <v>3690176</v>
      </c>
      <c r="I371" s="145">
        <f t="shared" si="10"/>
        <v>-1</v>
      </c>
      <c r="J371" s="145">
        <f t="shared" si="11"/>
        <v>-131792</v>
      </c>
      <c r="K371" s="143">
        <v>29</v>
      </c>
      <c r="L371" s="140">
        <f>K371-D371</f>
        <v>0</v>
      </c>
    </row>
    <row r="372" spans="1:12">
      <c r="A372" t="s">
        <v>3271</v>
      </c>
      <c r="B372" s="143" t="s">
        <v>1368</v>
      </c>
      <c r="C372" s="143" t="s">
        <v>1369</v>
      </c>
      <c r="D372" s="144">
        <v>2</v>
      </c>
      <c r="E372" s="143">
        <v>1</v>
      </c>
      <c r="F372" s="144">
        <v>105458</v>
      </c>
      <c r="G372" s="144">
        <f>D372*F372</f>
        <v>210916</v>
      </c>
      <c r="H372" s="144">
        <f>E372*F372</f>
        <v>105458</v>
      </c>
      <c r="I372" s="145">
        <f t="shared" si="10"/>
        <v>-1</v>
      </c>
      <c r="J372" s="145">
        <f t="shared" si="11"/>
        <v>-105458</v>
      </c>
      <c r="K372" s="143">
        <v>2</v>
      </c>
      <c r="L372" s="140">
        <f>K372-D372</f>
        <v>0</v>
      </c>
    </row>
    <row r="373" spans="1:12">
      <c r="A373" t="s">
        <v>3251</v>
      </c>
      <c r="B373" s="146" t="s">
        <v>446</v>
      </c>
      <c r="C373" s="143" t="s">
        <v>447</v>
      </c>
      <c r="D373" s="144">
        <v>1</v>
      </c>
      <c r="E373" s="143">
        <v>0</v>
      </c>
      <c r="F373" s="144">
        <v>62762</v>
      </c>
      <c r="G373" s="144">
        <f>D373*F373</f>
        <v>62762</v>
      </c>
      <c r="H373" s="144">
        <f>E373*F373</f>
        <v>0</v>
      </c>
      <c r="I373" s="145">
        <f t="shared" si="10"/>
        <v>-1</v>
      </c>
      <c r="J373" s="145">
        <f t="shared" si="11"/>
        <v>-62762</v>
      </c>
      <c r="K373" s="143">
        <v>1</v>
      </c>
      <c r="L373" s="140">
        <f>K373-D373</f>
        <v>0</v>
      </c>
    </row>
    <row r="374" spans="1:12">
      <c r="A374" t="s">
        <v>3251</v>
      </c>
      <c r="B374" s="146" t="s">
        <v>450</v>
      </c>
      <c r="C374" s="143" t="s">
        <v>451</v>
      </c>
      <c r="D374" s="144">
        <v>1</v>
      </c>
      <c r="E374" s="143">
        <v>0</v>
      </c>
      <c r="F374" s="144">
        <v>62762</v>
      </c>
      <c r="G374" s="144">
        <f>D374*F374</f>
        <v>62762</v>
      </c>
      <c r="H374" s="144">
        <f>E374*F374</f>
        <v>0</v>
      </c>
      <c r="I374" s="145">
        <f t="shared" si="10"/>
        <v>-1</v>
      </c>
      <c r="J374" s="145">
        <f t="shared" si="11"/>
        <v>-62762</v>
      </c>
      <c r="K374" s="143">
        <v>1</v>
      </c>
      <c r="L374" s="140">
        <f>K374-D374</f>
        <v>0</v>
      </c>
    </row>
    <row r="375" spans="1:12">
      <c r="A375" t="s">
        <v>3251</v>
      </c>
      <c r="B375" s="146" t="s">
        <v>460</v>
      </c>
      <c r="C375" s="143" t="s">
        <v>461</v>
      </c>
      <c r="D375" s="144">
        <v>1</v>
      </c>
      <c r="E375" s="143">
        <v>0</v>
      </c>
      <c r="F375" s="144">
        <v>52660</v>
      </c>
      <c r="G375" s="144">
        <f>D375*F375</f>
        <v>52660</v>
      </c>
      <c r="H375" s="144">
        <f>E375*F375</f>
        <v>0</v>
      </c>
      <c r="I375" s="145">
        <f t="shared" si="10"/>
        <v>-1</v>
      </c>
      <c r="J375" s="145">
        <f t="shared" si="11"/>
        <v>-52660</v>
      </c>
      <c r="K375" s="143">
        <v>1</v>
      </c>
      <c r="L375" s="140">
        <f>K375-D375</f>
        <v>0</v>
      </c>
    </row>
    <row r="376" spans="1:12">
      <c r="A376" t="s">
        <v>3243</v>
      </c>
      <c r="B376" s="143" t="s">
        <v>144</v>
      </c>
      <c r="C376" s="143" t="s">
        <v>3371</v>
      </c>
      <c r="D376" s="144">
        <v>4</v>
      </c>
      <c r="E376" s="143">
        <v>4</v>
      </c>
      <c r="F376" s="144">
        <v>298609</v>
      </c>
      <c r="G376" s="144">
        <f>D376*F376</f>
        <v>1194436</v>
      </c>
      <c r="H376" s="144">
        <f>E376*F376</f>
        <v>1194436</v>
      </c>
      <c r="I376" s="145">
        <f t="shared" si="10"/>
        <v>0</v>
      </c>
      <c r="J376" s="145">
        <f t="shared" si="11"/>
        <v>0</v>
      </c>
      <c r="K376" s="143">
        <v>4</v>
      </c>
      <c r="L376" s="140">
        <f>K376-D376</f>
        <v>0</v>
      </c>
    </row>
    <row r="377" spans="1:12">
      <c r="A377" t="s">
        <v>3243</v>
      </c>
      <c r="B377" s="143" t="s">
        <v>148</v>
      </c>
      <c r="C377" s="143" t="s">
        <v>149</v>
      </c>
      <c r="D377" s="144">
        <v>60</v>
      </c>
      <c r="E377" s="143">
        <v>60</v>
      </c>
      <c r="F377" s="144">
        <v>217223</v>
      </c>
      <c r="G377" s="144">
        <f>D377*F377</f>
        <v>13033380</v>
      </c>
      <c r="H377" s="144">
        <f>E377*F377</f>
        <v>13033380</v>
      </c>
      <c r="I377" s="145">
        <f t="shared" si="10"/>
        <v>0</v>
      </c>
      <c r="J377" s="145">
        <f t="shared" si="11"/>
        <v>0</v>
      </c>
      <c r="K377" s="143">
        <v>60</v>
      </c>
      <c r="L377" s="140">
        <f>K377-D377</f>
        <v>0</v>
      </c>
    </row>
    <row r="378" spans="1:12">
      <c r="A378" t="s">
        <v>3243</v>
      </c>
      <c r="B378" s="143" t="s">
        <v>150</v>
      </c>
      <c r="C378" s="143" t="s">
        <v>3372</v>
      </c>
      <c r="D378" s="144">
        <v>260</v>
      </c>
      <c r="E378" s="143">
        <v>260</v>
      </c>
      <c r="F378" s="144">
        <v>289980</v>
      </c>
      <c r="G378" s="144">
        <f>D378*F378</f>
        <v>75394800</v>
      </c>
      <c r="H378" s="144">
        <f>E378*F378</f>
        <v>75394800</v>
      </c>
      <c r="I378" s="145">
        <f t="shared" si="10"/>
        <v>0</v>
      </c>
      <c r="J378" s="145">
        <f t="shared" si="11"/>
        <v>0</v>
      </c>
      <c r="K378" s="143">
        <v>260</v>
      </c>
      <c r="L378" s="140">
        <f>K378-D378</f>
        <v>0</v>
      </c>
    </row>
    <row r="379" spans="1:12">
      <c r="A379" t="s">
        <v>3243</v>
      </c>
      <c r="B379" s="143" t="s">
        <v>152</v>
      </c>
      <c r="C379" s="143" t="s">
        <v>3373</v>
      </c>
      <c r="D379" s="144">
        <v>3</v>
      </c>
      <c r="E379" s="143">
        <v>3</v>
      </c>
      <c r="F379" s="144">
        <v>298609</v>
      </c>
      <c r="G379" s="144">
        <f>D379*F379</f>
        <v>895827</v>
      </c>
      <c r="H379" s="144">
        <f>E379*F379</f>
        <v>895827</v>
      </c>
      <c r="I379" s="145">
        <f t="shared" si="10"/>
        <v>0</v>
      </c>
      <c r="J379" s="145">
        <f t="shared" si="11"/>
        <v>0</v>
      </c>
      <c r="K379" s="143">
        <v>3</v>
      </c>
      <c r="L379" s="140">
        <f>K379-D379</f>
        <v>0</v>
      </c>
    </row>
    <row r="380" spans="1:12">
      <c r="A380" t="s">
        <v>3243</v>
      </c>
      <c r="B380" s="143" t="s">
        <v>158</v>
      </c>
      <c r="C380" s="143" t="s">
        <v>3374</v>
      </c>
      <c r="D380" s="144">
        <v>91</v>
      </c>
      <c r="E380" s="143">
        <v>91</v>
      </c>
      <c r="F380" s="144">
        <v>213729</v>
      </c>
      <c r="G380" s="144">
        <f>D380*F380</f>
        <v>19449339</v>
      </c>
      <c r="H380" s="144">
        <f>E380*F380</f>
        <v>19449339</v>
      </c>
      <c r="I380" s="145">
        <f t="shared" si="10"/>
        <v>0</v>
      </c>
      <c r="J380" s="145">
        <f t="shared" si="11"/>
        <v>0</v>
      </c>
      <c r="K380" s="143">
        <v>91</v>
      </c>
      <c r="L380" s="140">
        <f>K380-D380</f>
        <v>0</v>
      </c>
    </row>
    <row r="381" spans="1:12">
      <c r="A381" t="s">
        <v>3243</v>
      </c>
      <c r="B381" s="143" t="s">
        <v>170</v>
      </c>
      <c r="C381" s="143" t="s">
        <v>3375</v>
      </c>
      <c r="D381" s="144">
        <v>10</v>
      </c>
      <c r="E381" s="143">
        <v>10</v>
      </c>
      <c r="F381" s="144">
        <v>289980</v>
      </c>
      <c r="G381" s="144">
        <f>D381*F381</f>
        <v>2899800</v>
      </c>
      <c r="H381" s="144">
        <f>E381*F381</f>
        <v>2899800</v>
      </c>
      <c r="I381" s="145">
        <f t="shared" si="10"/>
        <v>0</v>
      </c>
      <c r="J381" s="145">
        <f t="shared" si="11"/>
        <v>0</v>
      </c>
      <c r="K381" s="143">
        <v>10</v>
      </c>
      <c r="L381" s="140">
        <f>K381-D381</f>
        <v>0</v>
      </c>
    </row>
    <row r="382" spans="1:12">
      <c r="A382" t="s">
        <v>3243</v>
      </c>
      <c r="B382" s="143" t="s">
        <v>176</v>
      </c>
      <c r="C382" s="143" t="s">
        <v>177</v>
      </c>
      <c r="D382" s="144">
        <v>4</v>
      </c>
      <c r="E382" s="143">
        <v>4</v>
      </c>
      <c r="F382" s="144">
        <v>275530</v>
      </c>
      <c r="G382" s="144">
        <f>D382*F382</f>
        <v>1102120</v>
      </c>
      <c r="H382" s="144">
        <f>E382*F382</f>
        <v>1102120</v>
      </c>
      <c r="I382" s="145">
        <f t="shared" si="10"/>
        <v>0</v>
      </c>
      <c r="J382" s="145">
        <f t="shared" si="11"/>
        <v>0</v>
      </c>
      <c r="K382" s="143">
        <v>4</v>
      </c>
      <c r="L382" s="140">
        <f>K382-D382</f>
        <v>0</v>
      </c>
    </row>
    <row r="383" spans="1:12">
      <c r="A383" t="s">
        <v>3243</v>
      </c>
      <c r="B383" s="143" t="s">
        <v>194</v>
      </c>
      <c r="C383" s="143" t="s">
        <v>195</v>
      </c>
      <c r="D383" s="144">
        <v>22</v>
      </c>
      <c r="E383" s="143">
        <v>22</v>
      </c>
      <c r="F383" s="144">
        <v>298609</v>
      </c>
      <c r="G383" s="144">
        <f>D383*F383</f>
        <v>6569398</v>
      </c>
      <c r="H383" s="144">
        <f>E383*F383</f>
        <v>6569398</v>
      </c>
      <c r="I383" s="145">
        <f t="shared" si="10"/>
        <v>0</v>
      </c>
      <c r="J383" s="145">
        <f t="shared" si="11"/>
        <v>0</v>
      </c>
      <c r="K383" s="143">
        <v>22</v>
      </c>
      <c r="L383" s="140">
        <f>K383-D383</f>
        <v>0</v>
      </c>
    </row>
    <row r="384" spans="1:12">
      <c r="A384" t="s">
        <v>3243</v>
      </c>
      <c r="B384" s="143" t="s">
        <v>200</v>
      </c>
      <c r="C384" s="143" t="s">
        <v>3376</v>
      </c>
      <c r="D384" s="144">
        <v>37</v>
      </c>
      <c r="E384" s="143">
        <v>37</v>
      </c>
      <c r="F384" s="144">
        <v>298609</v>
      </c>
      <c r="G384" s="144">
        <f>D384*F384</f>
        <v>11048533</v>
      </c>
      <c r="H384" s="144">
        <f>E384*F384</f>
        <v>11048533</v>
      </c>
      <c r="I384" s="145">
        <f t="shared" si="10"/>
        <v>0</v>
      </c>
      <c r="J384" s="145">
        <f t="shared" si="11"/>
        <v>0</v>
      </c>
      <c r="K384" s="143">
        <v>37</v>
      </c>
      <c r="L384" s="140">
        <f>K384-D384</f>
        <v>0</v>
      </c>
    </row>
    <row r="385" spans="1:12">
      <c r="A385" t="s">
        <v>3243</v>
      </c>
      <c r="B385" s="143" t="s">
        <v>218</v>
      </c>
      <c r="C385" s="143" t="s">
        <v>219</v>
      </c>
      <c r="D385" s="144">
        <v>2</v>
      </c>
      <c r="E385" s="143">
        <v>2</v>
      </c>
      <c r="F385" s="144">
        <v>298609</v>
      </c>
      <c r="G385" s="144">
        <f>D385*F385</f>
        <v>597218</v>
      </c>
      <c r="H385" s="144">
        <f>E385*F385</f>
        <v>597218</v>
      </c>
      <c r="I385" s="145">
        <f t="shared" si="10"/>
        <v>0</v>
      </c>
      <c r="J385" s="145">
        <f t="shared" si="11"/>
        <v>0</v>
      </c>
      <c r="K385" s="143">
        <v>2</v>
      </c>
      <c r="L385" s="140">
        <f>K385-D385</f>
        <v>0</v>
      </c>
    </row>
    <row r="386" spans="1:12">
      <c r="A386" t="s">
        <v>3243</v>
      </c>
      <c r="B386" s="143" t="s">
        <v>222</v>
      </c>
      <c r="C386" s="143" t="s">
        <v>223</v>
      </c>
      <c r="D386" s="144">
        <v>1</v>
      </c>
      <c r="E386" s="143">
        <v>1</v>
      </c>
      <c r="F386" s="144">
        <v>298609</v>
      </c>
      <c r="G386" s="144">
        <f>D386*F386</f>
        <v>298609</v>
      </c>
      <c r="H386" s="144">
        <f>E386*F386</f>
        <v>298609</v>
      </c>
      <c r="I386" s="145">
        <f t="shared" si="10"/>
        <v>0</v>
      </c>
      <c r="J386" s="145">
        <f t="shared" si="11"/>
        <v>0</v>
      </c>
      <c r="K386" s="143">
        <v>1</v>
      </c>
      <c r="L386" s="140">
        <f>K386-D386</f>
        <v>0</v>
      </c>
    </row>
    <row r="387" spans="1:12">
      <c r="A387" t="s">
        <v>3243</v>
      </c>
      <c r="B387" s="143" t="s">
        <v>224</v>
      </c>
      <c r="C387" s="143" t="s">
        <v>225</v>
      </c>
      <c r="D387" s="144">
        <v>1</v>
      </c>
      <c r="E387" s="143">
        <v>1</v>
      </c>
      <c r="F387" s="144">
        <v>298609</v>
      </c>
      <c r="G387" s="144">
        <f>D387*F387</f>
        <v>298609</v>
      </c>
      <c r="H387" s="144">
        <f>E387*F387</f>
        <v>298609</v>
      </c>
      <c r="I387" s="145">
        <f t="shared" ref="I387:I450" si="12">E387-D387</f>
        <v>0</v>
      </c>
      <c r="J387" s="145">
        <f t="shared" ref="J387:J450" si="13">H387-G387</f>
        <v>0</v>
      </c>
      <c r="K387" s="143">
        <v>1</v>
      </c>
      <c r="L387" s="140">
        <f>K387-D387</f>
        <v>0</v>
      </c>
    </row>
    <row r="388" spans="1:12">
      <c r="A388" t="s">
        <v>3243</v>
      </c>
      <c r="B388" s="143" t="s">
        <v>244</v>
      </c>
      <c r="C388" s="143" t="s">
        <v>245</v>
      </c>
      <c r="D388" s="144">
        <v>4</v>
      </c>
      <c r="E388" s="143">
        <v>4</v>
      </c>
      <c r="F388" s="144">
        <v>288055</v>
      </c>
      <c r="G388" s="144">
        <f>D388*F388</f>
        <v>1152220</v>
      </c>
      <c r="H388" s="144">
        <f>E388*F388</f>
        <v>1152220</v>
      </c>
      <c r="I388" s="145">
        <f t="shared" si="12"/>
        <v>0</v>
      </c>
      <c r="J388" s="145">
        <f t="shared" si="13"/>
        <v>0</v>
      </c>
      <c r="K388" s="143">
        <v>4</v>
      </c>
      <c r="L388" s="140">
        <f>K388-D388</f>
        <v>0</v>
      </c>
    </row>
    <row r="389" spans="1:12">
      <c r="A389" t="s">
        <v>3244</v>
      </c>
      <c r="B389" s="143" t="s">
        <v>260</v>
      </c>
      <c r="C389" s="143" t="s">
        <v>261</v>
      </c>
      <c r="D389" s="144">
        <v>2</v>
      </c>
      <c r="E389" s="143">
        <v>2</v>
      </c>
      <c r="F389" s="144">
        <v>220566</v>
      </c>
      <c r="G389" s="144">
        <f>D389*F389</f>
        <v>441132</v>
      </c>
      <c r="H389" s="144">
        <f>E389*F389</f>
        <v>441132</v>
      </c>
      <c r="I389" s="145">
        <f t="shared" si="12"/>
        <v>0</v>
      </c>
      <c r="J389" s="145">
        <f t="shared" si="13"/>
        <v>0</v>
      </c>
      <c r="K389" s="143">
        <v>2</v>
      </c>
      <c r="L389" s="140">
        <f>K389-D389</f>
        <v>0</v>
      </c>
    </row>
    <row r="390" spans="1:12">
      <c r="A390" t="s">
        <v>3244</v>
      </c>
      <c r="B390" s="143" t="s">
        <v>262</v>
      </c>
      <c r="C390" s="143" t="s">
        <v>263</v>
      </c>
      <c r="D390" s="144">
        <v>2</v>
      </c>
      <c r="E390" s="143">
        <v>2</v>
      </c>
      <c r="F390" s="144">
        <v>226529</v>
      </c>
      <c r="G390" s="144">
        <f>D390*F390</f>
        <v>453058</v>
      </c>
      <c r="H390" s="144">
        <f>E390*F390</f>
        <v>453058</v>
      </c>
      <c r="I390" s="145">
        <f t="shared" si="12"/>
        <v>0</v>
      </c>
      <c r="J390" s="145">
        <f t="shared" si="13"/>
        <v>0</v>
      </c>
      <c r="K390" s="143">
        <v>2</v>
      </c>
      <c r="L390" s="140">
        <f>K390-D390</f>
        <v>0</v>
      </c>
    </row>
    <row r="391" spans="1:12">
      <c r="A391" t="s">
        <v>3244</v>
      </c>
      <c r="B391" s="143" t="s">
        <v>266</v>
      </c>
      <c r="C391" s="143" t="s">
        <v>267</v>
      </c>
      <c r="D391" s="144">
        <v>1</v>
      </c>
      <c r="E391" s="143">
        <v>1</v>
      </c>
      <c r="F391" s="144">
        <v>209240</v>
      </c>
      <c r="G391" s="144">
        <f>D391*F391</f>
        <v>209240</v>
      </c>
      <c r="H391" s="144">
        <f>E391*F391</f>
        <v>209240</v>
      </c>
      <c r="I391" s="145">
        <f t="shared" si="12"/>
        <v>0</v>
      </c>
      <c r="J391" s="145">
        <f t="shared" si="13"/>
        <v>0</v>
      </c>
      <c r="K391" s="143">
        <v>1</v>
      </c>
      <c r="L391" s="140">
        <f>K391-D391</f>
        <v>0</v>
      </c>
    </row>
    <row r="392" spans="1:12">
      <c r="A392" t="s">
        <v>3244</v>
      </c>
      <c r="B392" s="143" t="s">
        <v>274</v>
      </c>
      <c r="C392" s="143" t="s">
        <v>275</v>
      </c>
      <c r="D392" s="144">
        <v>3</v>
      </c>
      <c r="E392" s="143">
        <v>3</v>
      </c>
      <c r="F392" s="144">
        <v>209240</v>
      </c>
      <c r="G392" s="144">
        <f>D392*F392</f>
        <v>627720</v>
      </c>
      <c r="H392" s="144">
        <f>E392*F392</f>
        <v>627720</v>
      </c>
      <c r="I392" s="145">
        <f t="shared" si="12"/>
        <v>0</v>
      </c>
      <c r="J392" s="145">
        <f t="shared" si="13"/>
        <v>0</v>
      </c>
      <c r="K392" s="143">
        <v>3</v>
      </c>
      <c r="L392" s="140">
        <f>K392-D392</f>
        <v>0</v>
      </c>
    </row>
    <row r="393" spans="1:12">
      <c r="A393" t="s">
        <v>3245</v>
      </c>
      <c r="B393" s="143" t="s">
        <v>298</v>
      </c>
      <c r="C393" s="143" t="s">
        <v>299</v>
      </c>
      <c r="D393" s="144">
        <v>4</v>
      </c>
      <c r="E393" s="143">
        <v>4</v>
      </c>
      <c r="F393" s="144">
        <v>261977</v>
      </c>
      <c r="G393" s="144">
        <f>D393*F393</f>
        <v>1047908</v>
      </c>
      <c r="H393" s="144">
        <f>E393*F393</f>
        <v>1047908</v>
      </c>
      <c r="I393" s="145">
        <f t="shared" si="12"/>
        <v>0</v>
      </c>
      <c r="J393" s="145">
        <f t="shared" si="13"/>
        <v>0</v>
      </c>
      <c r="K393" s="143">
        <v>4</v>
      </c>
      <c r="L393" s="140">
        <f>K393-D393</f>
        <v>0</v>
      </c>
    </row>
    <row r="394" spans="1:12">
      <c r="A394" t="s">
        <v>3245</v>
      </c>
      <c r="B394" s="143" t="s">
        <v>300</v>
      </c>
      <c r="C394" s="143" t="s">
        <v>301</v>
      </c>
      <c r="D394" s="144">
        <v>28</v>
      </c>
      <c r="E394" s="143">
        <v>28</v>
      </c>
      <c r="F394" s="144">
        <v>261977</v>
      </c>
      <c r="G394" s="144">
        <f>D394*F394</f>
        <v>7335356</v>
      </c>
      <c r="H394" s="144">
        <f>E394*F394</f>
        <v>7335356</v>
      </c>
      <c r="I394" s="145">
        <f t="shared" si="12"/>
        <v>0</v>
      </c>
      <c r="J394" s="145">
        <f t="shared" si="13"/>
        <v>0</v>
      </c>
      <c r="K394" s="143">
        <v>28</v>
      </c>
      <c r="L394" s="140">
        <f>K394-D394</f>
        <v>0</v>
      </c>
    </row>
    <row r="395" spans="1:12">
      <c r="A395" t="s">
        <v>3246</v>
      </c>
      <c r="B395" s="143" t="s">
        <v>316</v>
      </c>
      <c r="C395" s="143" t="s">
        <v>317</v>
      </c>
      <c r="D395" s="144">
        <v>7</v>
      </c>
      <c r="E395" s="143">
        <v>7</v>
      </c>
      <c r="F395" s="144">
        <v>443441</v>
      </c>
      <c r="G395" s="144">
        <f>D395*F395</f>
        <v>3104087</v>
      </c>
      <c r="H395" s="144">
        <f>E395*F395</f>
        <v>3104087</v>
      </c>
      <c r="I395" s="145">
        <f t="shared" si="12"/>
        <v>0</v>
      </c>
      <c r="J395" s="145">
        <f t="shared" si="13"/>
        <v>0</v>
      </c>
      <c r="K395" s="143">
        <v>7</v>
      </c>
      <c r="L395" s="140">
        <f>K395-D395</f>
        <v>0</v>
      </c>
    </row>
    <row r="396" spans="1:12">
      <c r="A396" t="s">
        <v>3250</v>
      </c>
      <c r="B396" s="143" t="s">
        <v>414</v>
      </c>
      <c r="C396" s="143" t="s">
        <v>415</v>
      </c>
      <c r="D396" s="144">
        <v>5</v>
      </c>
      <c r="E396" s="143">
        <v>5</v>
      </c>
      <c r="F396" s="144">
        <v>355097</v>
      </c>
      <c r="G396" s="144">
        <f>D396*F396</f>
        <v>1775485</v>
      </c>
      <c r="H396" s="144">
        <f>E396*F396</f>
        <v>1775485</v>
      </c>
      <c r="I396" s="145">
        <f t="shared" si="12"/>
        <v>0</v>
      </c>
      <c r="J396" s="145">
        <f t="shared" si="13"/>
        <v>0</v>
      </c>
      <c r="K396" s="143">
        <v>5</v>
      </c>
      <c r="L396" s="140">
        <f>K396-D396</f>
        <v>0</v>
      </c>
    </row>
    <row r="397" spans="1:12">
      <c r="A397" t="s">
        <v>3250</v>
      </c>
      <c r="B397" s="143" t="s">
        <v>426</v>
      </c>
      <c r="C397" s="143" t="s">
        <v>427</v>
      </c>
      <c r="D397" s="144">
        <v>6</v>
      </c>
      <c r="E397" s="143">
        <v>6</v>
      </c>
      <c r="F397" s="144">
        <v>399398</v>
      </c>
      <c r="G397" s="144">
        <f>D397*F397</f>
        <v>2396388</v>
      </c>
      <c r="H397" s="144">
        <f>E397*F397</f>
        <v>2396388</v>
      </c>
      <c r="I397" s="145">
        <f t="shared" si="12"/>
        <v>0</v>
      </c>
      <c r="J397" s="145">
        <f t="shared" si="13"/>
        <v>0</v>
      </c>
      <c r="K397" s="143">
        <v>6</v>
      </c>
      <c r="L397" s="140">
        <f>K397-D397</f>
        <v>0</v>
      </c>
    </row>
    <row r="398" spans="1:12">
      <c r="A398" t="s">
        <v>3250</v>
      </c>
      <c r="B398" s="143" t="s">
        <v>430</v>
      </c>
      <c r="C398" s="143" t="s">
        <v>431</v>
      </c>
      <c r="D398" s="144">
        <v>1</v>
      </c>
      <c r="E398" s="143">
        <v>1</v>
      </c>
      <c r="F398" s="144">
        <v>477303</v>
      </c>
      <c r="G398" s="144">
        <f>D398*F398</f>
        <v>477303</v>
      </c>
      <c r="H398" s="144">
        <f>E398*F398</f>
        <v>477303</v>
      </c>
      <c r="I398" s="145">
        <f t="shared" si="12"/>
        <v>0</v>
      </c>
      <c r="J398" s="145">
        <f t="shared" si="13"/>
        <v>0</v>
      </c>
      <c r="K398" s="143">
        <v>1</v>
      </c>
      <c r="L398" s="140">
        <f>K398-D398</f>
        <v>0</v>
      </c>
    </row>
    <row r="399" spans="1:12">
      <c r="A399" t="s">
        <v>3251</v>
      </c>
      <c r="B399" s="143" t="s">
        <v>448</v>
      </c>
      <c r="C399" s="143" t="s">
        <v>449</v>
      </c>
      <c r="D399" s="144">
        <v>1</v>
      </c>
      <c r="E399" s="143">
        <v>1</v>
      </c>
      <c r="F399" s="144">
        <v>62762</v>
      </c>
      <c r="G399" s="144">
        <f>D399*F399</f>
        <v>62762</v>
      </c>
      <c r="H399" s="144">
        <f>E399*F399</f>
        <v>62762</v>
      </c>
      <c r="I399" s="145">
        <f t="shared" si="12"/>
        <v>0</v>
      </c>
      <c r="J399" s="145">
        <f t="shared" si="13"/>
        <v>0</v>
      </c>
      <c r="K399" s="143">
        <v>1</v>
      </c>
      <c r="L399" s="140">
        <f>K399-D399</f>
        <v>0</v>
      </c>
    </row>
    <row r="400" spans="1:12">
      <c r="A400" t="s">
        <v>3251</v>
      </c>
      <c r="B400" s="143" t="s">
        <v>458</v>
      </c>
      <c r="C400" s="143" t="s">
        <v>459</v>
      </c>
      <c r="D400" s="144">
        <v>5</v>
      </c>
      <c r="E400" s="143">
        <v>5</v>
      </c>
      <c r="F400" s="144">
        <v>52660</v>
      </c>
      <c r="G400" s="144">
        <f>D400*F400</f>
        <v>263300</v>
      </c>
      <c r="H400" s="144">
        <f>E400*F400</f>
        <v>263300</v>
      </c>
      <c r="I400" s="145">
        <f t="shared" si="12"/>
        <v>0</v>
      </c>
      <c r="J400" s="145">
        <f t="shared" si="13"/>
        <v>0</v>
      </c>
      <c r="K400" s="143">
        <v>5</v>
      </c>
      <c r="L400" s="140">
        <f>K400-D400</f>
        <v>0</v>
      </c>
    </row>
    <row r="401" spans="1:12">
      <c r="A401" t="s">
        <v>3252</v>
      </c>
      <c r="B401" s="143" t="s">
        <v>513</v>
      </c>
      <c r="C401" s="143" t="s">
        <v>514</v>
      </c>
      <c r="D401" s="144">
        <v>58</v>
      </c>
      <c r="E401" s="143">
        <v>58</v>
      </c>
      <c r="F401" s="144">
        <v>191345</v>
      </c>
      <c r="G401" s="144">
        <f>D401*F401</f>
        <v>11098010</v>
      </c>
      <c r="H401" s="144">
        <f>E401*F401</f>
        <v>11098010</v>
      </c>
      <c r="I401" s="145">
        <f t="shared" si="12"/>
        <v>0</v>
      </c>
      <c r="J401" s="145">
        <f t="shared" si="13"/>
        <v>0</v>
      </c>
      <c r="K401" s="143">
        <v>58</v>
      </c>
      <c r="L401" s="140">
        <f>K401-D401</f>
        <v>0</v>
      </c>
    </row>
    <row r="402" spans="1:12">
      <c r="A402" t="s">
        <v>3252</v>
      </c>
      <c r="B402" s="143" t="s">
        <v>523</v>
      </c>
      <c r="C402" s="143" t="s">
        <v>524</v>
      </c>
      <c r="D402" s="144">
        <v>25</v>
      </c>
      <c r="E402" s="143">
        <v>25</v>
      </c>
      <c r="F402" s="144">
        <v>203936</v>
      </c>
      <c r="G402" s="144">
        <f>D402*F402</f>
        <v>5098400</v>
      </c>
      <c r="H402" s="144">
        <f>E402*F402</f>
        <v>5098400</v>
      </c>
      <c r="I402" s="145">
        <f t="shared" si="12"/>
        <v>0</v>
      </c>
      <c r="J402" s="145">
        <f t="shared" si="13"/>
        <v>0</v>
      </c>
      <c r="K402" s="143">
        <v>25</v>
      </c>
      <c r="L402" s="140">
        <f>K402-D402</f>
        <v>0</v>
      </c>
    </row>
    <row r="403" spans="1:12">
      <c r="A403" t="s">
        <v>3253</v>
      </c>
      <c r="B403" s="143" t="s">
        <v>575</v>
      </c>
      <c r="C403" s="143" t="s">
        <v>576</v>
      </c>
      <c r="D403" s="144">
        <v>4</v>
      </c>
      <c r="E403" s="143">
        <v>4</v>
      </c>
      <c r="F403" s="144">
        <v>283120</v>
      </c>
      <c r="G403" s="144">
        <f>D403*F403</f>
        <v>1132480</v>
      </c>
      <c r="H403" s="144">
        <f>E403*F403</f>
        <v>1132480</v>
      </c>
      <c r="I403" s="145">
        <f t="shared" si="12"/>
        <v>0</v>
      </c>
      <c r="J403" s="145">
        <f t="shared" si="13"/>
        <v>0</v>
      </c>
      <c r="K403" s="143">
        <v>4</v>
      </c>
      <c r="L403" s="140">
        <f>K403-D403</f>
        <v>0</v>
      </c>
    </row>
    <row r="404" spans="1:12">
      <c r="A404" t="s">
        <v>3253</v>
      </c>
      <c r="B404" s="143" t="s">
        <v>585</v>
      </c>
      <c r="C404" s="143" t="s">
        <v>586</v>
      </c>
      <c r="D404" s="144">
        <v>0</v>
      </c>
      <c r="E404" s="143">
        <v>0</v>
      </c>
      <c r="F404" s="144">
        <v>328548</v>
      </c>
      <c r="G404" s="144">
        <f>D404*F404</f>
        <v>0</v>
      </c>
      <c r="H404" s="144">
        <f>E404*F404</f>
        <v>0</v>
      </c>
      <c r="I404" s="145">
        <f t="shared" si="12"/>
        <v>0</v>
      </c>
      <c r="J404" s="145">
        <f t="shared" si="13"/>
        <v>0</v>
      </c>
      <c r="K404" s="143" t="e">
        <v>#N/A</v>
      </c>
      <c r="L404" s="140" t="e">
        <f>K404-D404</f>
        <v>#N/A</v>
      </c>
    </row>
    <row r="405" spans="1:12">
      <c r="A405" t="s">
        <v>3254</v>
      </c>
      <c r="B405" s="143" t="s">
        <v>599</v>
      </c>
      <c r="C405" s="143" t="s">
        <v>600</v>
      </c>
      <c r="D405" s="144">
        <v>2</v>
      </c>
      <c r="E405" s="143">
        <v>2</v>
      </c>
      <c r="F405" s="144">
        <v>416658</v>
      </c>
      <c r="G405" s="144">
        <f>D405*F405</f>
        <v>833316</v>
      </c>
      <c r="H405" s="144">
        <f>E405*F405</f>
        <v>833316</v>
      </c>
      <c r="I405" s="145">
        <f t="shared" si="12"/>
        <v>0</v>
      </c>
      <c r="J405" s="145">
        <f t="shared" si="13"/>
        <v>0</v>
      </c>
      <c r="K405" s="143">
        <v>2</v>
      </c>
      <c r="L405" s="140">
        <f>K405-D405</f>
        <v>0</v>
      </c>
    </row>
    <row r="406" spans="1:12">
      <c r="A406" t="s">
        <v>3254</v>
      </c>
      <c r="B406" s="143" t="s">
        <v>601</v>
      </c>
      <c r="C406" s="143" t="s">
        <v>602</v>
      </c>
      <c r="D406" s="144">
        <v>2</v>
      </c>
      <c r="E406" s="143">
        <v>2</v>
      </c>
      <c r="F406" s="144">
        <v>416658</v>
      </c>
      <c r="G406" s="144">
        <f>D406*F406</f>
        <v>833316</v>
      </c>
      <c r="H406" s="144">
        <f>E406*F406</f>
        <v>833316</v>
      </c>
      <c r="I406" s="145">
        <f t="shared" si="12"/>
        <v>0</v>
      </c>
      <c r="J406" s="145">
        <f t="shared" si="13"/>
        <v>0</v>
      </c>
      <c r="K406" s="143">
        <v>2</v>
      </c>
      <c r="L406" s="140">
        <f>K406-D406</f>
        <v>0</v>
      </c>
    </row>
    <row r="407" spans="1:12">
      <c r="A407" t="s">
        <v>3254</v>
      </c>
      <c r="B407" s="143" t="s">
        <v>605</v>
      </c>
      <c r="C407" s="143" t="s">
        <v>606</v>
      </c>
      <c r="D407" s="144">
        <v>20</v>
      </c>
      <c r="E407" s="143">
        <v>20</v>
      </c>
      <c r="F407" s="144">
        <v>416658</v>
      </c>
      <c r="G407" s="144">
        <f>D407*F407</f>
        <v>8333160</v>
      </c>
      <c r="H407" s="144">
        <f>E407*F407</f>
        <v>8333160</v>
      </c>
      <c r="I407" s="145">
        <f t="shared" si="12"/>
        <v>0</v>
      </c>
      <c r="J407" s="145">
        <f t="shared" si="13"/>
        <v>0</v>
      </c>
      <c r="K407" s="143">
        <v>20</v>
      </c>
      <c r="L407" s="140">
        <f>K407-D407</f>
        <v>0</v>
      </c>
    </row>
    <row r="408" spans="1:12">
      <c r="A408" t="s">
        <v>3254</v>
      </c>
      <c r="B408" s="143" t="s">
        <v>609</v>
      </c>
      <c r="C408" s="143" t="s">
        <v>610</v>
      </c>
      <c r="D408" s="144">
        <v>157</v>
      </c>
      <c r="E408" s="143">
        <v>157</v>
      </c>
      <c r="F408" s="144">
        <v>216951</v>
      </c>
      <c r="G408" s="144">
        <f>D408*F408</f>
        <v>34061307</v>
      </c>
      <c r="H408" s="144">
        <f>E408*F408</f>
        <v>34061307</v>
      </c>
      <c r="I408" s="145">
        <f t="shared" si="12"/>
        <v>0</v>
      </c>
      <c r="J408" s="145">
        <f t="shared" si="13"/>
        <v>0</v>
      </c>
      <c r="K408" s="143">
        <v>157</v>
      </c>
      <c r="L408" s="140">
        <f>K408-D408</f>
        <v>0</v>
      </c>
    </row>
    <row r="409" spans="1:12">
      <c r="A409" t="s">
        <v>3254</v>
      </c>
      <c r="B409" s="143" t="s">
        <v>619</v>
      </c>
      <c r="C409" s="143" t="s">
        <v>620</v>
      </c>
      <c r="D409" s="144">
        <v>2</v>
      </c>
      <c r="E409" s="143">
        <v>2</v>
      </c>
      <c r="F409" s="144">
        <v>416658</v>
      </c>
      <c r="G409" s="144">
        <f>D409*F409</f>
        <v>833316</v>
      </c>
      <c r="H409" s="144">
        <f>E409*F409</f>
        <v>833316</v>
      </c>
      <c r="I409" s="145">
        <f t="shared" si="12"/>
        <v>0</v>
      </c>
      <c r="J409" s="145">
        <f t="shared" si="13"/>
        <v>0</v>
      </c>
      <c r="K409" s="143">
        <v>2</v>
      </c>
      <c r="L409" s="140">
        <f>K409-D409</f>
        <v>0</v>
      </c>
    </row>
    <row r="410" spans="1:12">
      <c r="A410" t="s">
        <v>3254</v>
      </c>
      <c r="B410" s="143" t="s">
        <v>623</v>
      </c>
      <c r="C410" s="143" t="s">
        <v>624</v>
      </c>
      <c r="D410" s="144">
        <v>2</v>
      </c>
      <c r="E410" s="143">
        <v>2</v>
      </c>
      <c r="F410" s="144">
        <v>416658</v>
      </c>
      <c r="G410" s="144">
        <f>D410*F410</f>
        <v>833316</v>
      </c>
      <c r="H410" s="144">
        <f>E410*F410</f>
        <v>833316</v>
      </c>
      <c r="I410" s="145">
        <f t="shared" si="12"/>
        <v>0</v>
      </c>
      <c r="J410" s="145">
        <f t="shared" si="13"/>
        <v>0</v>
      </c>
      <c r="K410" s="143">
        <v>2</v>
      </c>
      <c r="L410" s="140">
        <f>K410-D410</f>
        <v>0</v>
      </c>
    </row>
    <row r="411" spans="1:12">
      <c r="A411" t="s">
        <v>3254</v>
      </c>
      <c r="B411" s="143" t="s">
        <v>627</v>
      </c>
      <c r="C411" s="143" t="s">
        <v>628</v>
      </c>
      <c r="D411" s="144">
        <v>19</v>
      </c>
      <c r="E411" s="143">
        <v>19</v>
      </c>
      <c r="F411" s="144">
        <v>416658</v>
      </c>
      <c r="G411" s="144">
        <f>D411*F411</f>
        <v>7916502</v>
      </c>
      <c r="H411" s="144">
        <f>E411*F411</f>
        <v>7916502</v>
      </c>
      <c r="I411" s="145">
        <f t="shared" si="12"/>
        <v>0</v>
      </c>
      <c r="J411" s="145">
        <f t="shared" si="13"/>
        <v>0</v>
      </c>
      <c r="K411" s="143">
        <v>19</v>
      </c>
      <c r="L411" s="140">
        <f>K411-D411</f>
        <v>0</v>
      </c>
    </row>
    <row r="412" spans="1:12">
      <c r="A412" t="s">
        <v>3254</v>
      </c>
      <c r="B412" s="143" t="s">
        <v>653</v>
      </c>
      <c r="C412" s="143" t="s">
        <v>654</v>
      </c>
      <c r="D412" s="144">
        <v>18</v>
      </c>
      <c r="E412" s="143">
        <v>18</v>
      </c>
      <c r="F412" s="144">
        <v>207442</v>
      </c>
      <c r="G412" s="144">
        <f>D412*F412</f>
        <v>3733956</v>
      </c>
      <c r="H412" s="144">
        <f>E412*F412</f>
        <v>3733956</v>
      </c>
      <c r="I412" s="145">
        <f t="shared" si="12"/>
        <v>0</v>
      </c>
      <c r="J412" s="145">
        <f t="shared" si="13"/>
        <v>0</v>
      </c>
      <c r="K412" s="143">
        <v>18</v>
      </c>
      <c r="L412" s="140">
        <f>K412-D412</f>
        <v>0</v>
      </c>
    </row>
    <row r="413" spans="1:12">
      <c r="A413" t="s">
        <v>3259</v>
      </c>
      <c r="B413" s="143" t="s">
        <v>819</v>
      </c>
      <c r="C413" s="143" t="s">
        <v>820</v>
      </c>
      <c r="D413" s="144">
        <v>16</v>
      </c>
      <c r="E413" s="143">
        <v>16</v>
      </c>
      <c r="F413" s="144">
        <v>884381</v>
      </c>
      <c r="G413" s="144">
        <f>D413*F413</f>
        <v>14150096</v>
      </c>
      <c r="H413" s="144">
        <f>E413*F413</f>
        <v>14150096</v>
      </c>
      <c r="I413" s="145">
        <f t="shared" si="12"/>
        <v>0</v>
      </c>
      <c r="J413" s="145">
        <f t="shared" si="13"/>
        <v>0</v>
      </c>
      <c r="K413" s="143">
        <v>16</v>
      </c>
      <c r="L413" s="140">
        <f>K413-D413</f>
        <v>0</v>
      </c>
    </row>
    <row r="414" spans="1:12">
      <c r="A414" t="s">
        <v>3260</v>
      </c>
      <c r="B414" s="143" t="s">
        <v>843</v>
      </c>
      <c r="C414" s="143" t="s">
        <v>844</v>
      </c>
      <c r="D414" s="144">
        <v>29</v>
      </c>
      <c r="E414" s="143">
        <v>29</v>
      </c>
      <c r="F414" s="144">
        <v>291491</v>
      </c>
      <c r="G414" s="144">
        <f>D414*F414</f>
        <v>8453239</v>
      </c>
      <c r="H414" s="144">
        <f>E414*F414</f>
        <v>8453239</v>
      </c>
      <c r="I414" s="145">
        <f t="shared" si="12"/>
        <v>0</v>
      </c>
      <c r="J414" s="145">
        <f t="shared" si="13"/>
        <v>0</v>
      </c>
      <c r="K414" s="143">
        <v>29</v>
      </c>
      <c r="L414" s="140">
        <f>K414-D414</f>
        <v>0</v>
      </c>
    </row>
    <row r="415" spans="1:12">
      <c r="A415" t="s">
        <v>3261</v>
      </c>
      <c r="B415" s="143" t="s">
        <v>869</v>
      </c>
      <c r="C415" s="143" t="s">
        <v>870</v>
      </c>
      <c r="D415" s="144">
        <v>2</v>
      </c>
      <c r="E415" s="143">
        <v>2</v>
      </c>
      <c r="F415" s="144">
        <v>229546</v>
      </c>
      <c r="G415" s="144">
        <f>D415*F415</f>
        <v>459092</v>
      </c>
      <c r="H415" s="144">
        <f>E415*F415</f>
        <v>459092</v>
      </c>
      <c r="I415" s="145">
        <f t="shared" si="12"/>
        <v>0</v>
      </c>
      <c r="J415" s="145">
        <f t="shared" si="13"/>
        <v>0</v>
      </c>
      <c r="K415" s="143">
        <v>2</v>
      </c>
      <c r="L415" s="140">
        <f>K415-D415</f>
        <v>0</v>
      </c>
    </row>
    <row r="416" spans="1:12">
      <c r="A416" t="s">
        <v>3262</v>
      </c>
      <c r="B416" s="143" t="s">
        <v>917</v>
      </c>
      <c r="C416" s="143" t="s">
        <v>918</v>
      </c>
      <c r="D416" s="144">
        <v>12</v>
      </c>
      <c r="E416" s="143">
        <v>12</v>
      </c>
      <c r="F416" s="144">
        <v>162342</v>
      </c>
      <c r="G416" s="144">
        <f>D416*F416</f>
        <v>1948104</v>
      </c>
      <c r="H416" s="144">
        <f>E416*F416</f>
        <v>1948104</v>
      </c>
      <c r="I416" s="145">
        <f t="shared" si="12"/>
        <v>0</v>
      </c>
      <c r="J416" s="145">
        <f t="shared" si="13"/>
        <v>0</v>
      </c>
      <c r="K416" s="143">
        <v>12</v>
      </c>
      <c r="L416" s="140">
        <f>K416-D416</f>
        <v>0</v>
      </c>
    </row>
    <row r="417" spans="1:12">
      <c r="A417" t="s">
        <v>3262</v>
      </c>
      <c r="B417" s="143" t="s">
        <v>931</v>
      </c>
      <c r="C417" s="143" t="s">
        <v>932</v>
      </c>
      <c r="D417" s="144">
        <v>30</v>
      </c>
      <c r="E417" s="143">
        <v>30</v>
      </c>
      <c r="F417" s="144">
        <v>154922</v>
      </c>
      <c r="G417" s="144">
        <f>D417*F417</f>
        <v>4647660</v>
      </c>
      <c r="H417" s="144">
        <f>E417*F417</f>
        <v>4647660</v>
      </c>
      <c r="I417" s="145">
        <f t="shared" si="12"/>
        <v>0</v>
      </c>
      <c r="J417" s="145">
        <f t="shared" si="13"/>
        <v>0</v>
      </c>
      <c r="K417" s="143">
        <v>30</v>
      </c>
      <c r="L417" s="140">
        <f>K417-D417</f>
        <v>0</v>
      </c>
    </row>
    <row r="418" spans="1:12">
      <c r="A418" t="s">
        <v>3262</v>
      </c>
      <c r="B418" s="143" t="s">
        <v>941</v>
      </c>
      <c r="C418" s="143" t="s">
        <v>942</v>
      </c>
      <c r="D418" s="144">
        <v>12</v>
      </c>
      <c r="E418" s="143">
        <v>12</v>
      </c>
      <c r="F418" s="144">
        <v>138177</v>
      </c>
      <c r="G418" s="144">
        <f>D418*F418</f>
        <v>1658124</v>
      </c>
      <c r="H418" s="144">
        <f>E418*F418</f>
        <v>1658124</v>
      </c>
      <c r="I418" s="145">
        <f t="shared" si="12"/>
        <v>0</v>
      </c>
      <c r="J418" s="145">
        <f t="shared" si="13"/>
        <v>0</v>
      </c>
      <c r="K418" s="143">
        <v>12</v>
      </c>
      <c r="L418" s="140">
        <f>K418-D418</f>
        <v>0</v>
      </c>
    </row>
    <row r="419" spans="1:12">
      <c r="A419" t="s">
        <v>3262</v>
      </c>
      <c r="B419" s="143" t="s">
        <v>947</v>
      </c>
      <c r="C419" s="143" t="s">
        <v>948</v>
      </c>
      <c r="D419" s="144">
        <v>30</v>
      </c>
      <c r="E419" s="143">
        <v>30</v>
      </c>
      <c r="F419" s="144">
        <v>146685</v>
      </c>
      <c r="G419" s="144">
        <f>D419*F419</f>
        <v>4400550</v>
      </c>
      <c r="H419" s="144">
        <f>E419*F419</f>
        <v>4400550</v>
      </c>
      <c r="I419" s="145">
        <f t="shared" si="12"/>
        <v>0</v>
      </c>
      <c r="J419" s="145">
        <f t="shared" si="13"/>
        <v>0</v>
      </c>
      <c r="K419" s="143">
        <v>30</v>
      </c>
      <c r="L419" s="140">
        <f>K419-D419</f>
        <v>0</v>
      </c>
    </row>
    <row r="420" spans="1:12">
      <c r="A420" t="s">
        <v>3262</v>
      </c>
      <c r="B420" s="143" t="s">
        <v>957</v>
      </c>
      <c r="C420" s="143" t="s">
        <v>958</v>
      </c>
      <c r="D420" s="144">
        <v>5</v>
      </c>
      <c r="E420" s="143">
        <v>5</v>
      </c>
      <c r="F420" s="144">
        <v>786409</v>
      </c>
      <c r="G420" s="144">
        <f>D420*F420</f>
        <v>3932045</v>
      </c>
      <c r="H420" s="144">
        <f>E420*F420</f>
        <v>3932045</v>
      </c>
      <c r="I420" s="145">
        <f t="shared" si="12"/>
        <v>0</v>
      </c>
      <c r="J420" s="145">
        <f t="shared" si="13"/>
        <v>0</v>
      </c>
      <c r="K420" s="143">
        <v>5</v>
      </c>
      <c r="L420" s="140">
        <f>K420-D420</f>
        <v>0</v>
      </c>
    </row>
    <row r="421" spans="1:12">
      <c r="A421" t="s">
        <v>3262</v>
      </c>
      <c r="B421" s="143" t="s">
        <v>961</v>
      </c>
      <c r="C421" s="143" t="s">
        <v>962</v>
      </c>
      <c r="D421" s="144">
        <v>7</v>
      </c>
      <c r="E421" s="143">
        <v>7</v>
      </c>
      <c r="F421" s="144">
        <v>787769</v>
      </c>
      <c r="G421" s="144">
        <f>D421*F421</f>
        <v>5514383</v>
      </c>
      <c r="H421" s="144">
        <f>E421*F421</f>
        <v>5514383</v>
      </c>
      <c r="I421" s="145">
        <f t="shared" si="12"/>
        <v>0</v>
      </c>
      <c r="J421" s="145">
        <f t="shared" si="13"/>
        <v>0</v>
      </c>
      <c r="K421" s="143">
        <v>7</v>
      </c>
      <c r="L421" s="140">
        <f>K421-D421</f>
        <v>0</v>
      </c>
    </row>
    <row r="422" spans="1:12">
      <c r="A422" t="s">
        <v>3262</v>
      </c>
      <c r="B422" s="143" t="s">
        <v>975</v>
      </c>
      <c r="C422" s="143" t="s">
        <v>976</v>
      </c>
      <c r="D422" s="144">
        <v>15</v>
      </c>
      <c r="E422" s="143">
        <v>15</v>
      </c>
      <c r="F422" s="144">
        <v>1785987</v>
      </c>
      <c r="G422" s="144">
        <f>D422*F422</f>
        <v>26789805</v>
      </c>
      <c r="H422" s="144">
        <f>E422*F422</f>
        <v>26789805</v>
      </c>
      <c r="I422" s="145">
        <f t="shared" si="12"/>
        <v>0</v>
      </c>
      <c r="J422" s="145">
        <f t="shared" si="13"/>
        <v>0</v>
      </c>
      <c r="K422" s="143">
        <v>15</v>
      </c>
      <c r="L422" s="140">
        <f>K422-D422</f>
        <v>0</v>
      </c>
    </row>
    <row r="423" spans="1:12">
      <c r="A423" t="s">
        <v>3262</v>
      </c>
      <c r="B423" s="143" t="s">
        <v>979</v>
      </c>
      <c r="C423" s="143" t="s">
        <v>980</v>
      </c>
      <c r="D423" s="144">
        <v>1</v>
      </c>
      <c r="E423" s="143">
        <v>1</v>
      </c>
      <c r="F423" s="144">
        <v>367655</v>
      </c>
      <c r="G423" s="144">
        <f>D423*F423</f>
        <v>367655</v>
      </c>
      <c r="H423" s="144">
        <f>E423*F423</f>
        <v>367655</v>
      </c>
      <c r="I423" s="145">
        <f t="shared" si="12"/>
        <v>0</v>
      </c>
      <c r="J423" s="145">
        <f t="shared" si="13"/>
        <v>0</v>
      </c>
      <c r="K423" s="143">
        <v>1</v>
      </c>
      <c r="L423" s="140">
        <f>K423-D423</f>
        <v>0</v>
      </c>
    </row>
    <row r="424" spans="1:12">
      <c r="A424" t="s">
        <v>3262</v>
      </c>
      <c r="B424" s="143" t="s">
        <v>1008</v>
      </c>
      <c r="C424" s="143" t="s">
        <v>1009</v>
      </c>
      <c r="D424" s="144">
        <v>16</v>
      </c>
      <c r="E424" s="143">
        <v>16</v>
      </c>
      <c r="F424" s="144">
        <v>1598952</v>
      </c>
      <c r="G424" s="144">
        <f>D424*F424</f>
        <v>25583232</v>
      </c>
      <c r="H424" s="144">
        <f>E424*F424</f>
        <v>25583232</v>
      </c>
      <c r="I424" s="145">
        <f t="shared" si="12"/>
        <v>0</v>
      </c>
      <c r="J424" s="145">
        <f t="shared" si="13"/>
        <v>0</v>
      </c>
      <c r="K424" s="143">
        <v>16</v>
      </c>
      <c r="L424" s="140">
        <f>K424-D424</f>
        <v>0</v>
      </c>
    </row>
    <row r="425" spans="1:12">
      <c r="A425" t="s">
        <v>3263</v>
      </c>
      <c r="B425" s="143" t="s">
        <v>1018</v>
      </c>
      <c r="C425" s="143" t="s">
        <v>1019</v>
      </c>
      <c r="D425" s="144">
        <v>8</v>
      </c>
      <c r="E425" s="143">
        <v>8</v>
      </c>
      <c r="F425" s="144">
        <v>487644</v>
      </c>
      <c r="G425" s="144">
        <f>D425*F425</f>
        <v>3901152</v>
      </c>
      <c r="H425" s="144">
        <f>E425*F425</f>
        <v>3901152</v>
      </c>
      <c r="I425" s="145">
        <f t="shared" si="12"/>
        <v>0</v>
      </c>
      <c r="J425" s="145">
        <f t="shared" si="13"/>
        <v>0</v>
      </c>
      <c r="K425" s="143">
        <v>8</v>
      </c>
      <c r="L425" s="140">
        <f>K425-D425</f>
        <v>0</v>
      </c>
    </row>
    <row r="426" spans="1:12">
      <c r="A426" t="s">
        <v>3263</v>
      </c>
      <c r="B426" s="143" t="s">
        <v>1032</v>
      </c>
      <c r="C426" s="143" t="s">
        <v>1033</v>
      </c>
      <c r="D426" s="144">
        <v>8</v>
      </c>
      <c r="E426" s="143">
        <v>8</v>
      </c>
      <c r="F426" s="144">
        <v>288220</v>
      </c>
      <c r="G426" s="144">
        <f>D426*F426</f>
        <v>2305760</v>
      </c>
      <c r="H426" s="144">
        <f>E426*F426</f>
        <v>2305760</v>
      </c>
      <c r="I426" s="145">
        <f t="shared" si="12"/>
        <v>0</v>
      </c>
      <c r="J426" s="145">
        <f t="shared" si="13"/>
        <v>0</v>
      </c>
      <c r="K426" s="143">
        <v>8</v>
      </c>
      <c r="L426" s="140">
        <f>K426-D426</f>
        <v>0</v>
      </c>
    </row>
    <row r="427" spans="1:12">
      <c r="A427" t="s">
        <v>3263</v>
      </c>
      <c r="B427" s="143" t="s">
        <v>1036</v>
      </c>
      <c r="C427" s="143" t="s">
        <v>1037</v>
      </c>
      <c r="D427" s="144">
        <v>18</v>
      </c>
      <c r="E427" s="143">
        <v>18</v>
      </c>
      <c r="F427" s="144">
        <v>302431</v>
      </c>
      <c r="G427" s="144">
        <f>D427*F427</f>
        <v>5443758</v>
      </c>
      <c r="H427" s="144">
        <f>E427*F427</f>
        <v>5443758</v>
      </c>
      <c r="I427" s="145">
        <f t="shared" si="12"/>
        <v>0</v>
      </c>
      <c r="J427" s="145">
        <f t="shared" si="13"/>
        <v>0</v>
      </c>
      <c r="K427" s="143">
        <v>18</v>
      </c>
      <c r="L427" s="140">
        <f>K427-D427</f>
        <v>0</v>
      </c>
    </row>
    <row r="428" spans="1:12">
      <c r="A428" t="s">
        <v>3264</v>
      </c>
      <c r="B428" s="143" t="s">
        <v>1102</v>
      </c>
      <c r="C428" s="143" t="s">
        <v>1103</v>
      </c>
      <c r="D428" s="144">
        <v>3</v>
      </c>
      <c r="E428" s="143">
        <v>3</v>
      </c>
      <c r="F428" s="144">
        <v>319124</v>
      </c>
      <c r="G428" s="144">
        <f>D428*F428</f>
        <v>957372</v>
      </c>
      <c r="H428" s="144">
        <f>E428*F428</f>
        <v>957372</v>
      </c>
      <c r="I428" s="145">
        <f t="shared" si="12"/>
        <v>0</v>
      </c>
      <c r="J428" s="145">
        <f t="shared" si="13"/>
        <v>0</v>
      </c>
      <c r="K428" s="143">
        <v>3</v>
      </c>
      <c r="L428" s="140">
        <f>K428-D428</f>
        <v>0</v>
      </c>
    </row>
    <row r="429" spans="1:12">
      <c r="A429" t="s">
        <v>3264</v>
      </c>
      <c r="B429" s="143" t="s">
        <v>1124</v>
      </c>
      <c r="C429" s="143" t="s">
        <v>1125</v>
      </c>
      <c r="D429" s="144">
        <v>20</v>
      </c>
      <c r="E429" s="143">
        <v>20</v>
      </c>
      <c r="F429" s="144">
        <v>319124</v>
      </c>
      <c r="G429" s="144">
        <f>D429*F429</f>
        <v>6382480</v>
      </c>
      <c r="H429" s="144">
        <f>E429*F429</f>
        <v>6382480</v>
      </c>
      <c r="I429" s="145">
        <f t="shared" si="12"/>
        <v>0</v>
      </c>
      <c r="J429" s="145">
        <f t="shared" si="13"/>
        <v>0</v>
      </c>
      <c r="K429" s="143">
        <v>20</v>
      </c>
      <c r="L429" s="140">
        <f>K429-D429</f>
        <v>0</v>
      </c>
    </row>
    <row r="430" spans="1:12">
      <c r="A430" t="s">
        <v>3264</v>
      </c>
      <c r="B430" s="143" t="s">
        <v>1134</v>
      </c>
      <c r="C430" s="143" t="s">
        <v>1135</v>
      </c>
      <c r="D430" s="144">
        <v>36</v>
      </c>
      <c r="E430" s="143">
        <v>36</v>
      </c>
      <c r="F430" s="144">
        <v>319124</v>
      </c>
      <c r="G430" s="144">
        <f>D430*F430</f>
        <v>11488464</v>
      </c>
      <c r="H430" s="144">
        <f>E430*F430</f>
        <v>11488464</v>
      </c>
      <c r="I430" s="145">
        <f t="shared" si="12"/>
        <v>0</v>
      </c>
      <c r="J430" s="145">
        <f t="shared" si="13"/>
        <v>0</v>
      </c>
      <c r="K430" s="143">
        <v>36</v>
      </c>
      <c r="L430" s="140">
        <f>K430-D430</f>
        <v>0</v>
      </c>
    </row>
    <row r="431" spans="1:12">
      <c r="A431" t="s">
        <v>3264</v>
      </c>
      <c r="B431" s="143" t="s">
        <v>1146</v>
      </c>
      <c r="C431" s="143" t="s">
        <v>1147</v>
      </c>
      <c r="D431" s="144">
        <v>2</v>
      </c>
      <c r="E431" s="143">
        <v>2</v>
      </c>
      <c r="F431" s="144">
        <v>319124</v>
      </c>
      <c r="G431" s="144">
        <f>D431*F431</f>
        <v>638248</v>
      </c>
      <c r="H431" s="144">
        <f>E431*F431</f>
        <v>638248</v>
      </c>
      <c r="I431" s="145">
        <f t="shared" si="12"/>
        <v>0</v>
      </c>
      <c r="J431" s="145">
        <f t="shared" si="13"/>
        <v>0</v>
      </c>
      <c r="K431" s="143">
        <v>2</v>
      </c>
      <c r="L431" s="140">
        <f>K431-D431</f>
        <v>0</v>
      </c>
    </row>
    <row r="432" spans="1:12">
      <c r="A432" t="s">
        <v>3265</v>
      </c>
      <c r="B432" s="143" t="s">
        <v>1166</v>
      </c>
      <c r="C432" s="143" t="s">
        <v>1167</v>
      </c>
      <c r="D432" s="144">
        <v>8</v>
      </c>
      <c r="E432" s="143">
        <v>8</v>
      </c>
      <c r="F432" s="144">
        <v>234662</v>
      </c>
      <c r="G432" s="144">
        <f>D432*F432</f>
        <v>1877296</v>
      </c>
      <c r="H432" s="144">
        <f>E432*F432</f>
        <v>1877296</v>
      </c>
      <c r="I432" s="145">
        <f t="shared" si="12"/>
        <v>0</v>
      </c>
      <c r="J432" s="145">
        <f t="shared" si="13"/>
        <v>0</v>
      </c>
      <c r="K432" s="143">
        <v>8</v>
      </c>
      <c r="L432" s="140">
        <f>K432-D432</f>
        <v>0</v>
      </c>
    </row>
    <row r="433" spans="1:12">
      <c r="A433" t="s">
        <v>3265</v>
      </c>
      <c r="B433" s="143" t="s">
        <v>1178</v>
      </c>
      <c r="C433" s="143" t="s">
        <v>1179</v>
      </c>
      <c r="D433" s="144">
        <v>52</v>
      </c>
      <c r="E433" s="143">
        <v>52</v>
      </c>
      <c r="F433" s="144">
        <v>148231</v>
      </c>
      <c r="G433" s="144">
        <f>D433*F433</f>
        <v>7708012</v>
      </c>
      <c r="H433" s="144">
        <f>E433*F433</f>
        <v>7708012</v>
      </c>
      <c r="I433" s="145">
        <f t="shared" si="12"/>
        <v>0</v>
      </c>
      <c r="J433" s="145">
        <f t="shared" si="13"/>
        <v>0</v>
      </c>
      <c r="K433" s="143">
        <v>52</v>
      </c>
      <c r="L433" s="140">
        <f>K433-D433</f>
        <v>0</v>
      </c>
    </row>
    <row r="434" spans="1:12">
      <c r="A434" t="s">
        <v>3269</v>
      </c>
      <c r="B434" s="143" t="s">
        <v>1240</v>
      </c>
      <c r="C434" s="143" t="s">
        <v>1241</v>
      </c>
      <c r="D434" s="144">
        <v>3</v>
      </c>
      <c r="E434" s="143">
        <v>3</v>
      </c>
      <c r="F434" s="144">
        <v>444981</v>
      </c>
      <c r="G434" s="144">
        <f>D434*F434</f>
        <v>1334943</v>
      </c>
      <c r="H434" s="144">
        <f>E434*F434</f>
        <v>1334943</v>
      </c>
      <c r="I434" s="145">
        <f t="shared" si="12"/>
        <v>0</v>
      </c>
      <c r="J434" s="145">
        <f t="shared" si="13"/>
        <v>0</v>
      </c>
      <c r="K434" s="143">
        <v>3</v>
      </c>
      <c r="L434" s="140">
        <f>K434-D434</f>
        <v>0</v>
      </c>
    </row>
    <row r="435" spans="1:12">
      <c r="A435" t="s">
        <v>3269</v>
      </c>
      <c r="B435" s="143" t="s">
        <v>1252</v>
      </c>
      <c r="C435" s="143" t="s">
        <v>1253</v>
      </c>
      <c r="D435" s="144">
        <v>8</v>
      </c>
      <c r="E435" s="143">
        <v>8</v>
      </c>
      <c r="F435" s="144">
        <v>497612</v>
      </c>
      <c r="G435" s="144">
        <f>D435*F435</f>
        <v>3980896</v>
      </c>
      <c r="H435" s="144">
        <f>E435*F435</f>
        <v>3980896</v>
      </c>
      <c r="I435" s="145">
        <f t="shared" si="12"/>
        <v>0</v>
      </c>
      <c r="J435" s="145">
        <f t="shared" si="13"/>
        <v>0</v>
      </c>
      <c r="K435" s="143">
        <v>8</v>
      </c>
      <c r="L435" s="140">
        <f>K435-D435</f>
        <v>0</v>
      </c>
    </row>
    <row r="436" spans="1:12">
      <c r="A436" t="s">
        <v>3269</v>
      </c>
      <c r="B436" s="143" t="s">
        <v>1254</v>
      </c>
      <c r="C436" s="143" t="s">
        <v>1255</v>
      </c>
      <c r="D436" s="144">
        <v>2</v>
      </c>
      <c r="E436" s="143">
        <v>2</v>
      </c>
      <c r="F436" s="144">
        <v>497024</v>
      </c>
      <c r="G436" s="144">
        <f>D436*F436</f>
        <v>994048</v>
      </c>
      <c r="H436" s="144">
        <f>E436*F436</f>
        <v>994048</v>
      </c>
      <c r="I436" s="145">
        <f t="shared" si="12"/>
        <v>0</v>
      </c>
      <c r="J436" s="145">
        <f t="shared" si="13"/>
        <v>0</v>
      </c>
      <c r="K436" s="143">
        <v>2</v>
      </c>
      <c r="L436" s="140">
        <f>K436-D436</f>
        <v>0</v>
      </c>
    </row>
    <row r="437" spans="1:12">
      <c r="A437" t="s">
        <v>3269</v>
      </c>
      <c r="B437" s="143" t="s">
        <v>1256</v>
      </c>
      <c r="C437" s="143" t="s">
        <v>1257</v>
      </c>
      <c r="D437" s="144">
        <v>7</v>
      </c>
      <c r="E437" s="143">
        <v>7</v>
      </c>
      <c r="F437" s="144">
        <v>465152</v>
      </c>
      <c r="G437" s="144">
        <f>D437*F437</f>
        <v>3256064</v>
      </c>
      <c r="H437" s="144">
        <f>E437*F437</f>
        <v>3256064</v>
      </c>
      <c r="I437" s="145">
        <f t="shared" si="12"/>
        <v>0</v>
      </c>
      <c r="J437" s="145">
        <f t="shared" si="13"/>
        <v>0</v>
      </c>
      <c r="K437" s="143">
        <v>7</v>
      </c>
      <c r="L437" s="140">
        <f>K437-D437</f>
        <v>0</v>
      </c>
    </row>
    <row r="438" spans="1:12">
      <c r="A438" t="s">
        <v>3269</v>
      </c>
      <c r="B438" s="143" t="s">
        <v>1258</v>
      </c>
      <c r="C438" s="143" t="s">
        <v>1259</v>
      </c>
      <c r="D438" s="144">
        <v>17</v>
      </c>
      <c r="E438" s="143">
        <v>17</v>
      </c>
      <c r="F438" s="144">
        <v>516887</v>
      </c>
      <c r="G438" s="144">
        <f>D438*F438</f>
        <v>8787079</v>
      </c>
      <c r="H438" s="144">
        <f>E438*F438</f>
        <v>8787079</v>
      </c>
      <c r="I438" s="145">
        <f t="shared" si="12"/>
        <v>0</v>
      </c>
      <c r="J438" s="145">
        <f t="shared" si="13"/>
        <v>0</v>
      </c>
      <c r="K438" s="143">
        <v>17</v>
      </c>
      <c r="L438" s="140">
        <f>K438-D438</f>
        <v>0</v>
      </c>
    </row>
    <row r="439" spans="1:12">
      <c r="A439" t="s">
        <v>3269</v>
      </c>
      <c r="B439" s="143" t="s">
        <v>1278</v>
      </c>
      <c r="C439" s="143" t="s">
        <v>1279</v>
      </c>
      <c r="D439" s="144">
        <v>0</v>
      </c>
      <c r="E439" s="143">
        <v>0</v>
      </c>
      <c r="F439" s="144">
        <v>445842</v>
      </c>
      <c r="G439" s="144">
        <f>D439*F439</f>
        <v>0</v>
      </c>
      <c r="H439" s="144">
        <f>E439*F439</f>
        <v>0</v>
      </c>
      <c r="I439" s="145">
        <f t="shared" si="12"/>
        <v>0</v>
      </c>
      <c r="J439" s="145">
        <f t="shared" si="13"/>
        <v>0</v>
      </c>
      <c r="K439" s="143" t="e">
        <v>#N/A</v>
      </c>
      <c r="L439" s="140" t="e">
        <f>K439-D439</f>
        <v>#N/A</v>
      </c>
    </row>
    <row r="440" spans="1:12">
      <c r="A440" t="s">
        <v>3269</v>
      </c>
      <c r="B440" s="143" t="s">
        <v>1284</v>
      </c>
      <c r="C440" s="143" t="s">
        <v>1285</v>
      </c>
      <c r="D440" s="144">
        <v>5</v>
      </c>
      <c r="E440" s="143">
        <v>5</v>
      </c>
      <c r="F440" s="144">
        <v>509154</v>
      </c>
      <c r="G440" s="144">
        <f>D440*F440</f>
        <v>2545770</v>
      </c>
      <c r="H440" s="144">
        <f>E440*F440</f>
        <v>2545770</v>
      </c>
      <c r="I440" s="145">
        <f t="shared" si="12"/>
        <v>0</v>
      </c>
      <c r="J440" s="145">
        <f t="shared" si="13"/>
        <v>0</v>
      </c>
      <c r="K440" s="143">
        <v>5</v>
      </c>
      <c r="L440" s="140">
        <f>K440-D440</f>
        <v>0</v>
      </c>
    </row>
    <row r="441" spans="1:12">
      <c r="A441" t="s">
        <v>3269</v>
      </c>
      <c r="B441" s="143" t="s">
        <v>1286</v>
      </c>
      <c r="C441" s="143" t="s">
        <v>1287</v>
      </c>
      <c r="D441" s="144">
        <v>10</v>
      </c>
      <c r="E441" s="143">
        <v>10</v>
      </c>
      <c r="F441" s="144">
        <v>509742</v>
      </c>
      <c r="G441" s="144">
        <f>D441*F441</f>
        <v>5097420</v>
      </c>
      <c r="H441" s="144">
        <f>E441*F441</f>
        <v>5097420</v>
      </c>
      <c r="I441" s="145">
        <f t="shared" si="12"/>
        <v>0</v>
      </c>
      <c r="J441" s="145">
        <f t="shared" si="13"/>
        <v>0</v>
      </c>
      <c r="K441" s="143">
        <v>10</v>
      </c>
      <c r="L441" s="140">
        <f>K441-D441</f>
        <v>0</v>
      </c>
    </row>
    <row r="442" spans="1:12">
      <c r="A442" t="s">
        <v>3271</v>
      </c>
      <c r="B442" s="143" t="s">
        <v>1318</v>
      </c>
      <c r="C442" s="143" t="s">
        <v>3377</v>
      </c>
      <c r="D442" s="144">
        <v>7</v>
      </c>
      <c r="E442" s="143">
        <v>7</v>
      </c>
      <c r="F442" s="144">
        <v>232941</v>
      </c>
      <c r="G442" s="144">
        <f>D442*F442</f>
        <v>1630587</v>
      </c>
      <c r="H442" s="144">
        <f>E442*F442</f>
        <v>1630587</v>
      </c>
      <c r="I442" s="145">
        <f t="shared" si="12"/>
        <v>0</v>
      </c>
      <c r="J442" s="145">
        <f t="shared" si="13"/>
        <v>0</v>
      </c>
      <c r="K442" s="143">
        <v>7</v>
      </c>
      <c r="L442" s="140">
        <f>K442-D442</f>
        <v>0</v>
      </c>
    </row>
    <row r="443" spans="1:12">
      <c r="A443" t="s">
        <v>3271</v>
      </c>
      <c r="B443" s="143" t="s">
        <v>1328</v>
      </c>
      <c r="C443" s="143" t="s">
        <v>1329</v>
      </c>
      <c r="D443" s="144">
        <v>30</v>
      </c>
      <c r="E443" s="143">
        <v>30</v>
      </c>
      <c r="F443" s="144">
        <v>232941</v>
      </c>
      <c r="G443" s="144">
        <f>D443*F443</f>
        <v>6988230</v>
      </c>
      <c r="H443" s="144">
        <f>E443*F443</f>
        <v>6988230</v>
      </c>
      <c r="I443" s="145">
        <f t="shared" si="12"/>
        <v>0</v>
      </c>
      <c r="J443" s="145">
        <f t="shared" si="13"/>
        <v>0</v>
      </c>
      <c r="K443" s="143">
        <v>30</v>
      </c>
      <c r="L443" s="140">
        <f>K443-D443</f>
        <v>0</v>
      </c>
    </row>
    <row r="444" spans="1:12">
      <c r="A444" t="s">
        <v>3271</v>
      </c>
      <c r="B444" s="143" t="s">
        <v>1378</v>
      </c>
      <c r="C444" s="143" t="s">
        <v>1379</v>
      </c>
      <c r="D444" s="144">
        <v>8</v>
      </c>
      <c r="E444" s="143">
        <v>8</v>
      </c>
      <c r="F444" s="144">
        <v>231348</v>
      </c>
      <c r="G444" s="144">
        <f>D444*F444</f>
        <v>1850784</v>
      </c>
      <c r="H444" s="144">
        <f>E444*F444</f>
        <v>1850784</v>
      </c>
      <c r="I444" s="145">
        <f t="shared" si="12"/>
        <v>0</v>
      </c>
      <c r="J444" s="145">
        <f t="shared" si="13"/>
        <v>0</v>
      </c>
      <c r="K444" s="143">
        <v>8</v>
      </c>
      <c r="L444" s="140">
        <f>K444-D444</f>
        <v>0</v>
      </c>
    </row>
    <row r="445" spans="1:12">
      <c r="A445" t="s">
        <v>3271</v>
      </c>
      <c r="B445" s="143" t="s">
        <v>1386</v>
      </c>
      <c r="C445" s="143" t="s">
        <v>1387</v>
      </c>
      <c r="D445" s="144">
        <v>136</v>
      </c>
      <c r="E445" s="143">
        <v>136</v>
      </c>
      <c r="F445" s="144">
        <v>136112</v>
      </c>
      <c r="G445" s="144">
        <f>D445*F445</f>
        <v>18511232</v>
      </c>
      <c r="H445" s="144">
        <f>E445*F445</f>
        <v>18511232</v>
      </c>
      <c r="I445" s="145">
        <f t="shared" si="12"/>
        <v>0</v>
      </c>
      <c r="J445" s="145">
        <f t="shared" si="13"/>
        <v>0</v>
      </c>
      <c r="K445" s="143">
        <v>136</v>
      </c>
      <c r="L445" s="140">
        <f>K445-D445</f>
        <v>0</v>
      </c>
    </row>
    <row r="446" spans="1:12">
      <c r="A446" t="s">
        <v>3275</v>
      </c>
      <c r="B446" s="143" t="s">
        <v>1422</v>
      </c>
      <c r="C446" s="143" t="s">
        <v>1423</v>
      </c>
      <c r="D446" s="144">
        <v>12</v>
      </c>
      <c r="E446" s="143">
        <v>12</v>
      </c>
      <c r="F446" s="144">
        <v>153306</v>
      </c>
      <c r="G446" s="144">
        <f>D446*F446</f>
        <v>1839672</v>
      </c>
      <c r="H446" s="144">
        <f>E446*F446</f>
        <v>1839672</v>
      </c>
      <c r="I446" s="145">
        <f t="shared" si="12"/>
        <v>0</v>
      </c>
      <c r="J446" s="145">
        <f t="shared" si="13"/>
        <v>0</v>
      </c>
      <c r="K446" s="143">
        <v>12</v>
      </c>
      <c r="L446" s="140">
        <f>K446-D446</f>
        <v>0</v>
      </c>
    </row>
    <row r="447" spans="1:12">
      <c r="A447" t="s">
        <v>3276</v>
      </c>
      <c r="B447" s="143" t="s">
        <v>1446</v>
      </c>
      <c r="C447" s="143" t="s">
        <v>1447</v>
      </c>
      <c r="D447" s="144">
        <v>2</v>
      </c>
      <c r="E447" s="143">
        <v>2</v>
      </c>
      <c r="F447" s="144">
        <v>297386</v>
      </c>
      <c r="G447" s="144">
        <f>D447*F447</f>
        <v>594772</v>
      </c>
      <c r="H447" s="144">
        <f>E447*F447</f>
        <v>594772</v>
      </c>
      <c r="I447" s="145">
        <f t="shared" si="12"/>
        <v>0</v>
      </c>
      <c r="J447" s="145">
        <f t="shared" si="13"/>
        <v>0</v>
      </c>
      <c r="K447" s="143">
        <v>2</v>
      </c>
      <c r="L447" s="140">
        <f>K447-D447</f>
        <v>0</v>
      </c>
    </row>
    <row r="448" spans="1:12">
      <c r="A448" t="s">
        <v>3276</v>
      </c>
      <c r="B448" s="143" t="s">
        <v>1454</v>
      </c>
      <c r="C448" s="143" t="s">
        <v>1455</v>
      </c>
      <c r="D448" s="144">
        <v>30</v>
      </c>
      <c r="E448" s="143">
        <v>30</v>
      </c>
      <c r="F448" s="144">
        <v>275527</v>
      </c>
      <c r="G448" s="144">
        <f>D448*F448</f>
        <v>8265810</v>
      </c>
      <c r="H448" s="144">
        <f>E448*F448</f>
        <v>8265810</v>
      </c>
      <c r="I448" s="145">
        <f t="shared" si="12"/>
        <v>0</v>
      </c>
      <c r="J448" s="145">
        <f t="shared" si="13"/>
        <v>0</v>
      </c>
      <c r="K448" s="143">
        <v>30</v>
      </c>
      <c r="L448" s="140">
        <f>K448-D448</f>
        <v>0</v>
      </c>
    </row>
    <row r="449" spans="1:12">
      <c r="A449" t="s">
        <v>3276</v>
      </c>
      <c r="B449" s="143" t="s">
        <v>1456</v>
      </c>
      <c r="C449" s="143" t="s">
        <v>1457</v>
      </c>
      <c r="D449" s="144">
        <v>3</v>
      </c>
      <c r="E449" s="143">
        <v>3</v>
      </c>
      <c r="F449" s="144">
        <v>297386</v>
      </c>
      <c r="G449" s="144">
        <f>D449*F449</f>
        <v>892158</v>
      </c>
      <c r="H449" s="144">
        <f>E449*F449</f>
        <v>892158</v>
      </c>
      <c r="I449" s="145">
        <f t="shared" si="12"/>
        <v>0</v>
      </c>
      <c r="J449" s="145">
        <f t="shared" si="13"/>
        <v>0</v>
      </c>
      <c r="K449" s="143">
        <v>3</v>
      </c>
      <c r="L449" s="140">
        <f>K449-D449</f>
        <v>0</v>
      </c>
    </row>
    <row r="450" spans="1:12">
      <c r="A450" t="s">
        <v>3276</v>
      </c>
      <c r="B450" s="143" t="s">
        <v>1464</v>
      </c>
      <c r="C450" s="143" t="s">
        <v>1465</v>
      </c>
      <c r="D450" s="144">
        <v>4</v>
      </c>
      <c r="E450" s="143">
        <v>4</v>
      </c>
      <c r="F450" s="144">
        <v>297386</v>
      </c>
      <c r="G450" s="144">
        <f>D450*F450</f>
        <v>1189544</v>
      </c>
      <c r="H450" s="144">
        <f>E450*F450</f>
        <v>1189544</v>
      </c>
      <c r="I450" s="145">
        <f t="shared" si="12"/>
        <v>0</v>
      </c>
      <c r="J450" s="145">
        <f t="shared" si="13"/>
        <v>0</v>
      </c>
      <c r="K450" s="143">
        <v>4</v>
      </c>
      <c r="L450" s="140">
        <f>K450-D450</f>
        <v>0</v>
      </c>
    </row>
    <row r="451" spans="1:12">
      <c r="A451" t="s">
        <v>3276</v>
      </c>
      <c r="B451" s="143" t="s">
        <v>1488</v>
      </c>
      <c r="C451" s="143" t="s">
        <v>1489</v>
      </c>
      <c r="D451" s="144">
        <v>8</v>
      </c>
      <c r="E451" s="143">
        <v>8</v>
      </c>
      <c r="F451" s="144">
        <v>297386</v>
      </c>
      <c r="G451" s="144">
        <f>D451*F451</f>
        <v>2379088</v>
      </c>
      <c r="H451" s="144">
        <f>E451*F451</f>
        <v>2379088</v>
      </c>
      <c r="I451" s="145">
        <f t="shared" ref="I451:I514" si="14">E451-D451</f>
        <v>0</v>
      </c>
      <c r="J451" s="145">
        <f t="shared" ref="J451:J514" si="15">H451-G451</f>
        <v>0</v>
      </c>
      <c r="K451" s="143">
        <v>8</v>
      </c>
      <c r="L451" s="140">
        <f>K451-D451</f>
        <v>0</v>
      </c>
    </row>
    <row r="452" spans="1:12">
      <c r="A452" t="s">
        <v>3281</v>
      </c>
      <c r="B452" s="143" t="s">
        <v>1528</v>
      </c>
      <c r="C452" s="143" t="s">
        <v>1529</v>
      </c>
      <c r="D452" s="144">
        <v>34</v>
      </c>
      <c r="E452" s="143">
        <v>34</v>
      </c>
      <c r="F452" s="144">
        <v>160929</v>
      </c>
      <c r="G452" s="144">
        <f>D452*F452</f>
        <v>5471586</v>
      </c>
      <c r="H452" s="144">
        <f>E452*F452</f>
        <v>5471586</v>
      </c>
      <c r="I452" s="145">
        <f t="shared" si="14"/>
        <v>0</v>
      </c>
      <c r="J452" s="145">
        <f t="shared" si="15"/>
        <v>0</v>
      </c>
      <c r="K452" s="143">
        <v>34</v>
      </c>
      <c r="L452" s="140">
        <f>K452-D452</f>
        <v>0</v>
      </c>
    </row>
    <row r="453" spans="1:12">
      <c r="A453" t="s">
        <v>3281</v>
      </c>
      <c r="B453" s="143" t="s">
        <v>1568</v>
      </c>
      <c r="C453" s="143" t="s">
        <v>1569</v>
      </c>
      <c r="D453" s="144">
        <v>15</v>
      </c>
      <c r="E453" s="143">
        <v>15</v>
      </c>
      <c r="F453" s="144">
        <v>268669</v>
      </c>
      <c r="G453" s="144">
        <f>D453*F453</f>
        <v>4030035</v>
      </c>
      <c r="H453" s="144">
        <f>E453*F453</f>
        <v>4030035</v>
      </c>
      <c r="I453" s="145">
        <f t="shared" si="14"/>
        <v>0</v>
      </c>
      <c r="J453" s="145">
        <f t="shared" si="15"/>
        <v>0</v>
      </c>
      <c r="K453" s="143">
        <v>15</v>
      </c>
      <c r="L453" s="140">
        <f>K453-D453</f>
        <v>0</v>
      </c>
    </row>
    <row r="454" spans="1:12">
      <c r="A454" t="s">
        <v>3281</v>
      </c>
      <c r="B454" s="143" t="s">
        <v>1586</v>
      </c>
      <c r="C454" s="143" t="s">
        <v>1587</v>
      </c>
      <c r="D454" s="144">
        <v>8</v>
      </c>
      <c r="E454" s="143">
        <v>8</v>
      </c>
      <c r="F454" s="144">
        <v>268669</v>
      </c>
      <c r="G454" s="144">
        <f>D454*F454</f>
        <v>2149352</v>
      </c>
      <c r="H454" s="144">
        <f>E454*F454</f>
        <v>2149352</v>
      </c>
      <c r="I454" s="145">
        <f t="shared" si="14"/>
        <v>0</v>
      </c>
      <c r="J454" s="145">
        <f t="shared" si="15"/>
        <v>0</v>
      </c>
      <c r="K454" s="143">
        <v>8</v>
      </c>
      <c r="L454" s="140">
        <f>K454-D454</f>
        <v>0</v>
      </c>
    </row>
    <row r="455" spans="1:12">
      <c r="A455" t="s">
        <v>3286</v>
      </c>
      <c r="B455" s="143" t="s">
        <v>1643</v>
      </c>
      <c r="C455" s="143" t="s">
        <v>1644</v>
      </c>
      <c r="D455" s="144">
        <v>220</v>
      </c>
      <c r="E455" s="143">
        <v>220</v>
      </c>
      <c r="F455" s="144">
        <v>556884</v>
      </c>
      <c r="G455" s="144">
        <f>D455*F455</f>
        <v>122514480</v>
      </c>
      <c r="H455" s="144">
        <f>E455*F455</f>
        <v>122514480</v>
      </c>
      <c r="I455" s="145">
        <f t="shared" si="14"/>
        <v>0</v>
      </c>
      <c r="J455" s="145">
        <f t="shared" si="15"/>
        <v>0</v>
      </c>
      <c r="K455" s="143">
        <v>220</v>
      </c>
      <c r="L455" s="140">
        <f>K455-D455</f>
        <v>0</v>
      </c>
    </row>
    <row r="456" spans="1:12">
      <c r="A456" t="s">
        <v>3286</v>
      </c>
      <c r="B456" s="143" t="s">
        <v>1649</v>
      </c>
      <c r="C456" s="143" t="s">
        <v>1650</v>
      </c>
      <c r="D456" s="144">
        <v>202</v>
      </c>
      <c r="E456" s="143">
        <v>202</v>
      </c>
      <c r="F456" s="144">
        <v>553451</v>
      </c>
      <c r="G456" s="144">
        <f>D456*F456</f>
        <v>111797102</v>
      </c>
      <c r="H456" s="144">
        <f>E456*F456</f>
        <v>111797102</v>
      </c>
      <c r="I456" s="145">
        <f t="shared" si="14"/>
        <v>0</v>
      </c>
      <c r="J456" s="145">
        <f t="shared" si="15"/>
        <v>0</v>
      </c>
      <c r="K456" s="143">
        <v>202</v>
      </c>
      <c r="L456" s="140">
        <f>K456-D456</f>
        <v>0</v>
      </c>
    </row>
    <row r="457" spans="1:12">
      <c r="A457" t="s">
        <v>3286</v>
      </c>
      <c r="B457" s="147" t="s">
        <v>1657</v>
      </c>
      <c r="C457" s="147" t="s">
        <v>1658</v>
      </c>
      <c r="D457" s="144">
        <v>39</v>
      </c>
      <c r="E457" s="143">
        <v>39</v>
      </c>
      <c r="F457" s="144">
        <v>322555</v>
      </c>
      <c r="G457" s="144">
        <f>D457*F457</f>
        <v>12579645</v>
      </c>
      <c r="H457" s="144">
        <f>E457*F457</f>
        <v>12579645</v>
      </c>
      <c r="I457" s="145">
        <f t="shared" si="14"/>
        <v>0</v>
      </c>
      <c r="J457" s="145">
        <f t="shared" si="15"/>
        <v>0</v>
      </c>
      <c r="K457" s="143">
        <v>39</v>
      </c>
      <c r="L457" s="140">
        <f>K457-D457</f>
        <v>0</v>
      </c>
    </row>
    <row r="458" spans="1:12">
      <c r="A458" t="s">
        <v>3286</v>
      </c>
      <c r="B458" s="143" t="s">
        <v>1659</v>
      </c>
      <c r="C458" s="143" t="s">
        <v>1660</v>
      </c>
      <c r="D458" s="144">
        <v>138</v>
      </c>
      <c r="E458" s="143">
        <v>138</v>
      </c>
      <c r="F458" s="144">
        <v>327668</v>
      </c>
      <c r="G458" s="144">
        <f>D458*F458</f>
        <v>45218184</v>
      </c>
      <c r="H458" s="144">
        <f>E458*F458</f>
        <v>45218184</v>
      </c>
      <c r="I458" s="145">
        <f t="shared" si="14"/>
        <v>0</v>
      </c>
      <c r="J458" s="145">
        <f t="shared" si="15"/>
        <v>0</v>
      </c>
      <c r="K458" s="143">
        <v>138</v>
      </c>
      <c r="L458" s="140">
        <f>K458-D458</f>
        <v>0</v>
      </c>
    </row>
    <row r="459" spans="1:12">
      <c r="A459" t="s">
        <v>3286</v>
      </c>
      <c r="B459" s="143" t="s">
        <v>1667</v>
      </c>
      <c r="C459" s="143" t="s">
        <v>1668</v>
      </c>
      <c r="D459" s="144">
        <v>123</v>
      </c>
      <c r="E459" s="143">
        <v>123</v>
      </c>
      <c r="F459" s="144">
        <v>416398</v>
      </c>
      <c r="G459" s="144">
        <f>D459*F459</f>
        <v>51216954</v>
      </c>
      <c r="H459" s="144">
        <f>E459*F459</f>
        <v>51216954</v>
      </c>
      <c r="I459" s="145">
        <f t="shared" si="14"/>
        <v>0</v>
      </c>
      <c r="J459" s="145">
        <f t="shared" si="15"/>
        <v>0</v>
      </c>
      <c r="K459" s="143">
        <v>123</v>
      </c>
      <c r="L459" s="140">
        <f>K459-D459</f>
        <v>0</v>
      </c>
    </row>
    <row r="460" spans="1:12">
      <c r="A460" t="s">
        <v>3287</v>
      </c>
      <c r="B460" s="143" t="s">
        <v>1697</v>
      </c>
      <c r="C460" s="143" t="s">
        <v>1698</v>
      </c>
      <c r="D460" s="144">
        <v>8</v>
      </c>
      <c r="E460" s="143">
        <v>8</v>
      </c>
      <c r="F460" s="144">
        <v>557976</v>
      </c>
      <c r="G460" s="144">
        <f>D460*F460</f>
        <v>4463808</v>
      </c>
      <c r="H460" s="144">
        <f>E460*F460</f>
        <v>4463808</v>
      </c>
      <c r="I460" s="145">
        <f t="shared" si="14"/>
        <v>0</v>
      </c>
      <c r="J460" s="145">
        <f t="shared" si="15"/>
        <v>0</v>
      </c>
      <c r="K460" s="143">
        <v>8</v>
      </c>
      <c r="L460" s="140">
        <f>K460-D460</f>
        <v>0</v>
      </c>
    </row>
    <row r="461" spans="1:12">
      <c r="A461" t="s">
        <v>3287</v>
      </c>
      <c r="B461" s="143" t="s">
        <v>1717</v>
      </c>
      <c r="C461" s="143" t="s">
        <v>1718</v>
      </c>
      <c r="D461" s="144">
        <v>8</v>
      </c>
      <c r="E461" s="143">
        <v>8</v>
      </c>
      <c r="F461" s="144">
        <v>557976</v>
      </c>
      <c r="G461" s="144">
        <f>D461*F461</f>
        <v>4463808</v>
      </c>
      <c r="H461" s="144">
        <f>E461*F461</f>
        <v>4463808</v>
      </c>
      <c r="I461" s="145">
        <f t="shared" si="14"/>
        <v>0</v>
      </c>
      <c r="J461" s="145">
        <f t="shared" si="15"/>
        <v>0</v>
      </c>
      <c r="K461" s="143">
        <v>8</v>
      </c>
      <c r="L461" s="140">
        <f>K461-D461</f>
        <v>0</v>
      </c>
    </row>
    <row r="462" spans="1:12">
      <c r="A462" t="s">
        <v>3287</v>
      </c>
      <c r="B462" s="143" t="s">
        <v>1719</v>
      </c>
      <c r="C462" s="143" t="s">
        <v>1720</v>
      </c>
      <c r="D462" s="144">
        <v>3</v>
      </c>
      <c r="E462" s="143">
        <v>3</v>
      </c>
      <c r="F462" s="144">
        <v>557976</v>
      </c>
      <c r="G462" s="144">
        <f>D462*F462</f>
        <v>1673928</v>
      </c>
      <c r="H462" s="144">
        <f>E462*F462</f>
        <v>1673928</v>
      </c>
      <c r="I462" s="145">
        <f t="shared" si="14"/>
        <v>0</v>
      </c>
      <c r="J462" s="145">
        <f t="shared" si="15"/>
        <v>0</v>
      </c>
      <c r="K462" s="143">
        <v>3</v>
      </c>
      <c r="L462" s="140">
        <f>K462-D462</f>
        <v>0</v>
      </c>
    </row>
    <row r="463" spans="1:12">
      <c r="A463" t="s">
        <v>3287</v>
      </c>
      <c r="B463" s="143" t="s">
        <v>1729</v>
      </c>
      <c r="C463" s="143" t="s">
        <v>1730</v>
      </c>
      <c r="D463" s="144">
        <v>342</v>
      </c>
      <c r="E463" s="143">
        <v>342</v>
      </c>
      <c r="F463" s="144">
        <v>206814</v>
      </c>
      <c r="G463" s="144">
        <f>D463*F463</f>
        <v>70730388</v>
      </c>
      <c r="H463" s="144">
        <f>E463*F463</f>
        <v>70730388</v>
      </c>
      <c r="I463" s="145">
        <f t="shared" si="14"/>
        <v>0</v>
      </c>
      <c r="J463" s="145">
        <f t="shared" si="15"/>
        <v>0</v>
      </c>
      <c r="K463" s="143">
        <v>342</v>
      </c>
      <c r="L463" s="140">
        <f>K463-D463</f>
        <v>0</v>
      </c>
    </row>
    <row r="464" spans="1:12">
      <c r="A464" t="s">
        <v>3287</v>
      </c>
      <c r="B464" s="143" t="s">
        <v>1737</v>
      </c>
      <c r="C464" s="143" t="s">
        <v>1738</v>
      </c>
      <c r="D464" s="144">
        <v>10</v>
      </c>
      <c r="E464" s="143">
        <v>10</v>
      </c>
      <c r="F464" s="144">
        <v>557976</v>
      </c>
      <c r="G464" s="144">
        <f>D464*F464</f>
        <v>5579760</v>
      </c>
      <c r="H464" s="144">
        <f>E464*F464</f>
        <v>5579760</v>
      </c>
      <c r="I464" s="145">
        <f t="shared" si="14"/>
        <v>0</v>
      </c>
      <c r="J464" s="145">
        <f t="shared" si="15"/>
        <v>0</v>
      </c>
      <c r="K464" s="143">
        <v>10</v>
      </c>
      <c r="L464" s="140">
        <f>K464-D464</f>
        <v>0</v>
      </c>
    </row>
    <row r="465" spans="1:12">
      <c r="A465" t="s">
        <v>3288</v>
      </c>
      <c r="B465" s="143" t="s">
        <v>1819</v>
      </c>
      <c r="C465" s="143" t="s">
        <v>1820</v>
      </c>
      <c r="D465" s="144">
        <v>26</v>
      </c>
      <c r="E465" s="143">
        <v>26</v>
      </c>
      <c r="F465" s="144">
        <v>3539684</v>
      </c>
      <c r="G465" s="144">
        <f>D465*F465</f>
        <v>92031784</v>
      </c>
      <c r="H465" s="144">
        <f>E465*F465</f>
        <v>92031784</v>
      </c>
      <c r="I465" s="145">
        <f t="shared" si="14"/>
        <v>0</v>
      </c>
      <c r="J465" s="145">
        <f t="shared" si="15"/>
        <v>0</v>
      </c>
      <c r="K465" s="143">
        <v>26</v>
      </c>
      <c r="L465" s="140">
        <f>K465-D465</f>
        <v>0</v>
      </c>
    </row>
    <row r="466" spans="1:12">
      <c r="A466" t="s">
        <v>3291</v>
      </c>
      <c r="B466" s="143" t="s">
        <v>1901</v>
      </c>
      <c r="C466" s="143" t="s">
        <v>1902</v>
      </c>
      <c r="D466" s="144">
        <v>15</v>
      </c>
      <c r="E466" s="143">
        <v>15</v>
      </c>
      <c r="F466" s="144">
        <v>2685640</v>
      </c>
      <c r="G466" s="144">
        <f>D466*F466</f>
        <v>40284600</v>
      </c>
      <c r="H466" s="144">
        <f>E466*F466</f>
        <v>40284600</v>
      </c>
      <c r="I466" s="145">
        <f t="shared" si="14"/>
        <v>0</v>
      </c>
      <c r="J466" s="145">
        <f t="shared" si="15"/>
        <v>0</v>
      </c>
      <c r="K466" s="143">
        <v>15</v>
      </c>
      <c r="L466" s="140">
        <f>K466-D466</f>
        <v>0</v>
      </c>
    </row>
    <row r="467" spans="1:12">
      <c r="A467" t="s">
        <v>3291</v>
      </c>
      <c r="B467" s="143" t="s">
        <v>1903</v>
      </c>
      <c r="C467" s="143" t="s">
        <v>1904</v>
      </c>
      <c r="D467" s="144">
        <v>27</v>
      </c>
      <c r="E467" s="143">
        <v>27</v>
      </c>
      <c r="F467" s="144">
        <v>528456</v>
      </c>
      <c r="G467" s="144">
        <f>D467*F467</f>
        <v>14268312</v>
      </c>
      <c r="H467" s="144">
        <f>E467*F467</f>
        <v>14268312</v>
      </c>
      <c r="I467" s="145">
        <f t="shared" si="14"/>
        <v>0</v>
      </c>
      <c r="J467" s="145">
        <f t="shared" si="15"/>
        <v>0</v>
      </c>
      <c r="K467" s="143">
        <v>27</v>
      </c>
      <c r="L467" s="140">
        <f>K467-D467</f>
        <v>0</v>
      </c>
    </row>
    <row r="468" spans="1:12">
      <c r="A468" t="s">
        <v>3291</v>
      </c>
      <c r="B468" s="143" t="s">
        <v>1917</v>
      </c>
      <c r="C468" s="143" t="s">
        <v>1918</v>
      </c>
      <c r="D468" s="144">
        <v>41</v>
      </c>
      <c r="E468" s="143">
        <v>41</v>
      </c>
      <c r="F468" s="144">
        <v>1407413</v>
      </c>
      <c r="G468" s="144">
        <f>D468*F468</f>
        <v>57703933</v>
      </c>
      <c r="H468" s="144">
        <f>E468*F468</f>
        <v>57703933</v>
      </c>
      <c r="I468" s="145">
        <f t="shared" si="14"/>
        <v>0</v>
      </c>
      <c r="J468" s="145">
        <f t="shared" si="15"/>
        <v>0</v>
      </c>
      <c r="K468" s="143">
        <v>41</v>
      </c>
      <c r="L468" s="140">
        <f>K468-D468</f>
        <v>0</v>
      </c>
    </row>
    <row r="469" spans="1:12">
      <c r="A469" t="s">
        <v>3291</v>
      </c>
      <c r="B469" s="143" t="s">
        <v>1937</v>
      </c>
      <c r="C469" s="143" t="s">
        <v>1938</v>
      </c>
      <c r="D469" s="144">
        <v>26</v>
      </c>
      <c r="E469" s="143">
        <v>26</v>
      </c>
      <c r="F469" s="144">
        <v>2079485</v>
      </c>
      <c r="G469" s="144">
        <f>D469*F469</f>
        <v>54066610</v>
      </c>
      <c r="H469" s="144">
        <f>E469*F469</f>
        <v>54066610</v>
      </c>
      <c r="I469" s="145">
        <f t="shared" si="14"/>
        <v>0</v>
      </c>
      <c r="J469" s="145">
        <f t="shared" si="15"/>
        <v>0</v>
      </c>
      <c r="K469" s="143">
        <v>26</v>
      </c>
      <c r="L469" s="140">
        <f>K469-D469</f>
        <v>0</v>
      </c>
    </row>
    <row r="470" spans="1:12">
      <c r="A470" t="s">
        <v>3291</v>
      </c>
      <c r="B470" s="143" t="s">
        <v>1983</v>
      </c>
      <c r="C470" s="143" t="s">
        <v>3378</v>
      </c>
      <c r="D470" s="144">
        <v>2</v>
      </c>
      <c r="E470" s="143">
        <v>2</v>
      </c>
      <c r="F470" s="144">
        <v>3213413</v>
      </c>
      <c r="G470" s="144">
        <f>D470*F470</f>
        <v>6426826</v>
      </c>
      <c r="H470" s="144">
        <f>E470*F470</f>
        <v>6426826</v>
      </c>
      <c r="I470" s="145">
        <f t="shared" si="14"/>
        <v>0</v>
      </c>
      <c r="J470" s="145">
        <f t="shared" si="15"/>
        <v>0</v>
      </c>
      <c r="K470" s="143">
        <v>2</v>
      </c>
      <c r="L470" s="140">
        <f>K470-D470</f>
        <v>0</v>
      </c>
    </row>
    <row r="471" spans="1:12">
      <c r="A471" t="s">
        <v>3291</v>
      </c>
      <c r="B471" s="143" t="s">
        <v>1995</v>
      </c>
      <c r="C471" s="143" t="s">
        <v>1996</v>
      </c>
      <c r="D471" s="144">
        <v>1</v>
      </c>
      <c r="E471" s="143">
        <v>1</v>
      </c>
      <c r="F471" s="144">
        <v>6108606</v>
      </c>
      <c r="G471" s="144">
        <f>D471*F471</f>
        <v>6108606</v>
      </c>
      <c r="H471" s="144">
        <f>E471*F471</f>
        <v>6108606</v>
      </c>
      <c r="I471" s="145">
        <f t="shared" si="14"/>
        <v>0</v>
      </c>
      <c r="J471" s="145">
        <f t="shared" si="15"/>
        <v>0</v>
      </c>
      <c r="K471" s="143">
        <v>1</v>
      </c>
      <c r="L471" s="140">
        <f>K471-D471</f>
        <v>0</v>
      </c>
    </row>
    <row r="472" spans="1:12">
      <c r="A472" t="s">
        <v>3293</v>
      </c>
      <c r="B472" s="143" t="s">
        <v>2069</v>
      </c>
      <c r="C472" s="143" t="s">
        <v>2070</v>
      </c>
      <c r="D472" s="144">
        <v>1</v>
      </c>
      <c r="E472" s="143">
        <v>1</v>
      </c>
      <c r="F472" s="144">
        <v>1249559</v>
      </c>
      <c r="G472" s="144">
        <f>D472*F472</f>
        <v>1249559</v>
      </c>
      <c r="H472" s="144">
        <f>E472*F472</f>
        <v>1249559</v>
      </c>
      <c r="I472" s="145">
        <f t="shared" si="14"/>
        <v>0</v>
      </c>
      <c r="J472" s="145">
        <f t="shared" si="15"/>
        <v>0</v>
      </c>
      <c r="K472" s="143">
        <v>1</v>
      </c>
      <c r="L472" s="140">
        <f>K472-D472</f>
        <v>0</v>
      </c>
    </row>
    <row r="473" spans="1:12">
      <c r="A473" t="s">
        <v>3294</v>
      </c>
      <c r="B473" s="143" t="s">
        <v>2075</v>
      </c>
      <c r="C473" s="143" t="s">
        <v>2076</v>
      </c>
      <c r="D473" s="144">
        <v>16</v>
      </c>
      <c r="E473" s="143">
        <v>16</v>
      </c>
      <c r="F473" s="144">
        <v>216298</v>
      </c>
      <c r="G473" s="144">
        <f>D473*F473</f>
        <v>3460768</v>
      </c>
      <c r="H473" s="144">
        <f>E473*F473</f>
        <v>3460768</v>
      </c>
      <c r="I473" s="145">
        <f t="shared" si="14"/>
        <v>0</v>
      </c>
      <c r="J473" s="145">
        <f t="shared" si="15"/>
        <v>0</v>
      </c>
      <c r="K473" s="143">
        <v>16</v>
      </c>
      <c r="L473" s="140">
        <f>K473-D473</f>
        <v>0</v>
      </c>
    </row>
    <row r="474" spans="1:12">
      <c r="A474" t="s">
        <v>3294</v>
      </c>
      <c r="B474" s="143" t="s">
        <v>2077</v>
      </c>
      <c r="C474" s="143" t="s">
        <v>2078</v>
      </c>
      <c r="D474" s="144">
        <v>4</v>
      </c>
      <c r="E474" s="143">
        <v>4</v>
      </c>
      <c r="F474" s="144">
        <v>207485</v>
      </c>
      <c r="G474" s="144">
        <f>D474*F474</f>
        <v>829940</v>
      </c>
      <c r="H474" s="144">
        <f>E474*F474</f>
        <v>829940</v>
      </c>
      <c r="I474" s="145">
        <f t="shared" si="14"/>
        <v>0</v>
      </c>
      <c r="J474" s="145">
        <f t="shared" si="15"/>
        <v>0</v>
      </c>
      <c r="K474" s="143">
        <v>4</v>
      </c>
      <c r="L474" s="140">
        <f>K474-D474</f>
        <v>0</v>
      </c>
    </row>
    <row r="475" spans="1:12">
      <c r="A475" t="s">
        <v>3295</v>
      </c>
      <c r="B475" s="143" t="s">
        <v>2147</v>
      </c>
      <c r="C475" s="143" t="s">
        <v>2148</v>
      </c>
      <c r="D475" s="144">
        <v>1</v>
      </c>
      <c r="E475" s="143">
        <v>1</v>
      </c>
      <c r="F475" s="144">
        <v>536781</v>
      </c>
      <c r="G475" s="144">
        <f>D475*F475</f>
        <v>536781</v>
      </c>
      <c r="H475" s="144">
        <f>E475*F475</f>
        <v>536781</v>
      </c>
      <c r="I475" s="145">
        <f t="shared" si="14"/>
        <v>0</v>
      </c>
      <c r="J475" s="145">
        <f t="shared" si="15"/>
        <v>0</v>
      </c>
      <c r="K475" s="143">
        <v>1</v>
      </c>
      <c r="L475" s="140">
        <f>K475-D475</f>
        <v>0</v>
      </c>
    </row>
    <row r="476" spans="1:12">
      <c r="A476" t="s">
        <v>3298</v>
      </c>
      <c r="B476" s="143" t="s">
        <v>2169</v>
      </c>
      <c r="C476" s="143" t="s">
        <v>2170</v>
      </c>
      <c r="D476" s="144">
        <v>8</v>
      </c>
      <c r="E476" s="143">
        <v>8</v>
      </c>
      <c r="F476" s="144">
        <v>709966</v>
      </c>
      <c r="G476" s="144">
        <f>D476*F476</f>
        <v>5679728</v>
      </c>
      <c r="H476" s="144">
        <f>E476*F476</f>
        <v>5679728</v>
      </c>
      <c r="I476" s="145">
        <f t="shared" si="14"/>
        <v>0</v>
      </c>
      <c r="J476" s="145">
        <f t="shared" si="15"/>
        <v>0</v>
      </c>
      <c r="K476" s="143">
        <v>8</v>
      </c>
      <c r="L476" s="140">
        <f>K476-D476</f>
        <v>0</v>
      </c>
    </row>
    <row r="477" spans="1:12">
      <c r="A477" t="s">
        <v>3298</v>
      </c>
      <c r="B477" s="143" t="s">
        <v>2181</v>
      </c>
      <c r="C477" s="143" t="s">
        <v>2182</v>
      </c>
      <c r="D477" s="144">
        <v>2</v>
      </c>
      <c r="E477" s="143">
        <v>2</v>
      </c>
      <c r="F477" s="144">
        <v>920257</v>
      </c>
      <c r="G477" s="144">
        <f>D477*F477</f>
        <v>1840514</v>
      </c>
      <c r="H477" s="144">
        <f>E477*F477</f>
        <v>1840514</v>
      </c>
      <c r="I477" s="145">
        <f t="shared" si="14"/>
        <v>0</v>
      </c>
      <c r="J477" s="145">
        <f t="shared" si="15"/>
        <v>0</v>
      </c>
      <c r="K477" s="143">
        <v>2</v>
      </c>
      <c r="L477" s="140">
        <f>K477-D477</f>
        <v>0</v>
      </c>
    </row>
    <row r="478" spans="1:12">
      <c r="A478" t="s">
        <v>3299</v>
      </c>
      <c r="B478" s="143" t="s">
        <v>2187</v>
      </c>
      <c r="C478" s="143" t="s">
        <v>2188</v>
      </c>
      <c r="D478" s="144">
        <v>20</v>
      </c>
      <c r="E478" s="143">
        <v>20</v>
      </c>
      <c r="F478" s="144">
        <v>258494</v>
      </c>
      <c r="G478" s="144">
        <f>D478*F478</f>
        <v>5169880</v>
      </c>
      <c r="H478" s="144">
        <f>E478*F478</f>
        <v>5169880</v>
      </c>
      <c r="I478" s="145">
        <f t="shared" si="14"/>
        <v>0</v>
      </c>
      <c r="J478" s="145">
        <f t="shared" si="15"/>
        <v>0</v>
      </c>
      <c r="K478" s="143">
        <v>20</v>
      </c>
      <c r="L478" s="140">
        <f>K478-D478</f>
        <v>0</v>
      </c>
    </row>
    <row r="479" spans="1:12">
      <c r="A479" t="s">
        <v>3302</v>
      </c>
      <c r="B479" s="143" t="s">
        <v>2244</v>
      </c>
      <c r="C479" s="143" t="s">
        <v>2239</v>
      </c>
      <c r="D479" s="144">
        <v>2</v>
      </c>
      <c r="E479" s="143">
        <v>2</v>
      </c>
      <c r="F479" s="144">
        <v>1621019</v>
      </c>
      <c r="G479" s="144">
        <f>D479*F479</f>
        <v>3242038</v>
      </c>
      <c r="H479" s="144">
        <f>E479*F479</f>
        <v>3242038</v>
      </c>
      <c r="I479" s="145">
        <f t="shared" si="14"/>
        <v>0</v>
      </c>
      <c r="J479" s="145">
        <f t="shared" si="15"/>
        <v>0</v>
      </c>
      <c r="K479" s="143">
        <v>2</v>
      </c>
      <c r="L479" s="140">
        <f>K479-D479</f>
        <v>0</v>
      </c>
    </row>
    <row r="480" spans="1:12">
      <c r="A480" t="s">
        <v>3303</v>
      </c>
      <c r="B480" s="143" t="s">
        <v>2250</v>
      </c>
      <c r="C480" s="143" t="s">
        <v>2251</v>
      </c>
      <c r="D480" s="144">
        <v>5</v>
      </c>
      <c r="E480" s="143">
        <v>5</v>
      </c>
      <c r="F480" s="144">
        <v>1883244</v>
      </c>
      <c r="G480" s="144">
        <f>D480*F480</f>
        <v>9416220</v>
      </c>
      <c r="H480" s="144">
        <f>E480*F480</f>
        <v>9416220</v>
      </c>
      <c r="I480" s="145">
        <f t="shared" si="14"/>
        <v>0</v>
      </c>
      <c r="J480" s="145">
        <f t="shared" si="15"/>
        <v>0</v>
      </c>
      <c r="K480" s="143">
        <v>5</v>
      </c>
      <c r="L480" s="140">
        <f>K480-D480</f>
        <v>0</v>
      </c>
    </row>
    <row r="481" spans="1:12">
      <c r="A481" t="s">
        <v>3304</v>
      </c>
      <c r="B481" s="143" t="s">
        <v>2260</v>
      </c>
      <c r="C481" s="143" t="s">
        <v>2261</v>
      </c>
      <c r="D481" s="144">
        <v>1</v>
      </c>
      <c r="E481" s="143">
        <v>1</v>
      </c>
      <c r="F481" s="144">
        <v>333418</v>
      </c>
      <c r="G481" s="144">
        <f>D481*F481</f>
        <v>333418</v>
      </c>
      <c r="H481" s="144">
        <f>E481*F481</f>
        <v>333418</v>
      </c>
      <c r="I481" s="145">
        <f t="shared" si="14"/>
        <v>0</v>
      </c>
      <c r="J481" s="145">
        <f t="shared" si="15"/>
        <v>0</v>
      </c>
      <c r="K481" s="143">
        <v>1</v>
      </c>
      <c r="L481" s="140">
        <f>K481-D481</f>
        <v>0</v>
      </c>
    </row>
    <row r="482" spans="1:12">
      <c r="A482" t="s">
        <v>3304</v>
      </c>
      <c r="B482" s="143" t="s">
        <v>2264</v>
      </c>
      <c r="C482" s="143" t="s">
        <v>2265</v>
      </c>
      <c r="D482" s="144">
        <v>2</v>
      </c>
      <c r="E482" s="143">
        <v>2</v>
      </c>
      <c r="F482" s="144">
        <v>292138</v>
      </c>
      <c r="G482" s="144">
        <f>D482*F482</f>
        <v>584276</v>
      </c>
      <c r="H482" s="144">
        <f>E482*F482</f>
        <v>584276</v>
      </c>
      <c r="I482" s="145">
        <f t="shared" si="14"/>
        <v>0</v>
      </c>
      <c r="J482" s="145">
        <f t="shared" si="15"/>
        <v>0</v>
      </c>
      <c r="K482" s="143">
        <v>2</v>
      </c>
      <c r="L482" s="140">
        <f>K482-D482</f>
        <v>0</v>
      </c>
    </row>
    <row r="483" spans="1:12">
      <c r="A483" t="s">
        <v>3305</v>
      </c>
      <c r="B483" s="143" t="s">
        <v>2293</v>
      </c>
      <c r="C483" s="143" t="s">
        <v>2294</v>
      </c>
      <c r="D483" s="144">
        <v>4</v>
      </c>
      <c r="E483" s="143">
        <v>4</v>
      </c>
      <c r="F483" s="144">
        <v>196853</v>
      </c>
      <c r="G483" s="144">
        <f>D483*F483</f>
        <v>787412</v>
      </c>
      <c r="H483" s="144">
        <f>E483*F483</f>
        <v>787412</v>
      </c>
      <c r="I483" s="145">
        <f t="shared" si="14"/>
        <v>0</v>
      </c>
      <c r="J483" s="145">
        <f t="shared" si="15"/>
        <v>0</v>
      </c>
      <c r="K483" s="143">
        <v>4</v>
      </c>
      <c r="L483" s="140">
        <f>K483-D483</f>
        <v>0</v>
      </c>
    </row>
    <row r="484" spans="1:12">
      <c r="A484" t="s">
        <v>3306</v>
      </c>
      <c r="B484" s="143" t="s">
        <v>2314</v>
      </c>
      <c r="C484" s="143" t="s">
        <v>2315</v>
      </c>
      <c r="D484" s="144">
        <v>2</v>
      </c>
      <c r="E484" s="143">
        <v>2</v>
      </c>
      <c r="F484" s="144">
        <v>530696</v>
      </c>
      <c r="G484" s="144">
        <f>D484*F484</f>
        <v>1061392</v>
      </c>
      <c r="H484" s="144">
        <f>E484*F484</f>
        <v>1061392</v>
      </c>
      <c r="I484" s="145">
        <f t="shared" si="14"/>
        <v>0</v>
      </c>
      <c r="J484" s="145">
        <f t="shared" si="15"/>
        <v>0</v>
      </c>
      <c r="K484" s="143">
        <v>2</v>
      </c>
      <c r="L484" s="140">
        <f>K484-D484</f>
        <v>0</v>
      </c>
    </row>
    <row r="485" spans="1:12">
      <c r="A485" t="s">
        <v>3307</v>
      </c>
      <c r="B485" s="143" t="s">
        <v>2320</v>
      </c>
      <c r="C485" s="143" t="s">
        <v>2321</v>
      </c>
      <c r="D485" s="144">
        <v>37</v>
      </c>
      <c r="E485" s="143">
        <v>37</v>
      </c>
      <c r="F485" s="144">
        <v>165600</v>
      </c>
      <c r="G485" s="144">
        <f>D485*F485</f>
        <v>6127200</v>
      </c>
      <c r="H485" s="144">
        <f>E485*F485</f>
        <v>6127200</v>
      </c>
      <c r="I485" s="145">
        <f t="shared" si="14"/>
        <v>0</v>
      </c>
      <c r="J485" s="145">
        <f t="shared" si="15"/>
        <v>0</v>
      </c>
      <c r="K485" s="143">
        <v>37</v>
      </c>
      <c r="L485" s="140">
        <f>K485-D485</f>
        <v>0</v>
      </c>
    </row>
    <row r="486" spans="1:12">
      <c r="A486" t="s">
        <v>3307</v>
      </c>
      <c r="B486" s="143" t="s">
        <v>2330</v>
      </c>
      <c r="C486" s="143" t="s">
        <v>2331</v>
      </c>
      <c r="D486" s="144">
        <v>8</v>
      </c>
      <c r="E486" s="143">
        <v>8</v>
      </c>
      <c r="F486" s="144">
        <v>165304</v>
      </c>
      <c r="G486" s="144">
        <f>D486*F486</f>
        <v>1322432</v>
      </c>
      <c r="H486" s="144">
        <f>E486*F486</f>
        <v>1322432</v>
      </c>
      <c r="I486" s="145">
        <f t="shared" si="14"/>
        <v>0</v>
      </c>
      <c r="J486" s="145">
        <f t="shared" si="15"/>
        <v>0</v>
      </c>
      <c r="K486" s="143">
        <v>8</v>
      </c>
      <c r="L486" s="140">
        <f>K486-D486</f>
        <v>0</v>
      </c>
    </row>
    <row r="487" spans="1:12">
      <c r="A487" t="s">
        <v>3307</v>
      </c>
      <c r="B487" s="143" t="s">
        <v>2332</v>
      </c>
      <c r="C487" s="143" t="s">
        <v>2333</v>
      </c>
      <c r="D487" s="144">
        <v>6</v>
      </c>
      <c r="E487" s="143">
        <v>6</v>
      </c>
      <c r="F487" s="144">
        <v>164985</v>
      </c>
      <c r="G487" s="144">
        <f>D487*F487</f>
        <v>989910</v>
      </c>
      <c r="H487" s="144">
        <f>E487*F487</f>
        <v>989910</v>
      </c>
      <c r="I487" s="145">
        <f t="shared" si="14"/>
        <v>0</v>
      </c>
      <c r="J487" s="145">
        <f t="shared" si="15"/>
        <v>0</v>
      </c>
      <c r="K487" s="143">
        <v>6</v>
      </c>
      <c r="L487" s="140">
        <f>K487-D487</f>
        <v>0</v>
      </c>
    </row>
    <row r="488" spans="1:12">
      <c r="A488" t="s">
        <v>3307</v>
      </c>
      <c r="B488" s="143" t="s">
        <v>2336</v>
      </c>
      <c r="C488" s="143" t="s">
        <v>2337</v>
      </c>
      <c r="D488" s="144">
        <v>6</v>
      </c>
      <c r="E488" s="143">
        <v>6</v>
      </c>
      <c r="F488" s="144">
        <v>803186</v>
      </c>
      <c r="G488" s="144">
        <f>D488*F488</f>
        <v>4819116</v>
      </c>
      <c r="H488" s="144">
        <f>E488*F488</f>
        <v>4819116</v>
      </c>
      <c r="I488" s="145">
        <f t="shared" si="14"/>
        <v>0</v>
      </c>
      <c r="J488" s="145">
        <f t="shared" si="15"/>
        <v>0</v>
      </c>
      <c r="K488" s="143">
        <v>6</v>
      </c>
      <c r="L488" s="140">
        <f>K488-D488</f>
        <v>0</v>
      </c>
    </row>
    <row r="489" spans="1:12">
      <c r="A489" t="s">
        <v>3311</v>
      </c>
      <c r="B489" s="143" t="s">
        <v>2392</v>
      </c>
      <c r="C489" s="143" t="s">
        <v>2393</v>
      </c>
      <c r="D489" s="144">
        <v>1163.01</v>
      </c>
      <c r="E489" s="143">
        <v>1163.01</v>
      </c>
      <c r="F489" s="144">
        <v>681081</v>
      </c>
      <c r="G489" s="144">
        <f>D489*F489</f>
        <v>792104013.80999994</v>
      </c>
      <c r="H489" s="144">
        <f>E489*F489</f>
        <v>792104013.80999994</v>
      </c>
      <c r="I489" s="145">
        <f t="shared" si="14"/>
        <v>0</v>
      </c>
      <c r="J489" s="145">
        <f t="shared" si="15"/>
        <v>0</v>
      </c>
      <c r="K489" s="143">
        <v>1163.01</v>
      </c>
      <c r="L489" s="140">
        <f>K489-D489</f>
        <v>0</v>
      </c>
    </row>
    <row r="490" spans="1:12">
      <c r="A490" t="s">
        <v>3311</v>
      </c>
      <c r="B490" s="143" t="s">
        <v>2395</v>
      </c>
      <c r="C490" s="143" t="s">
        <v>2375</v>
      </c>
      <c r="D490" s="144">
        <v>217.35</v>
      </c>
      <c r="E490" s="143">
        <v>217.35</v>
      </c>
      <c r="F490" s="144">
        <v>254189</v>
      </c>
      <c r="G490" s="144">
        <f>D490*F490</f>
        <v>55247979.149999999</v>
      </c>
      <c r="H490" s="144">
        <f>E490*F490</f>
        <v>55247979.149999999</v>
      </c>
      <c r="I490" s="145">
        <f t="shared" si="14"/>
        <v>0</v>
      </c>
      <c r="J490" s="145">
        <f t="shared" si="15"/>
        <v>0</v>
      </c>
      <c r="K490" s="143">
        <v>217.35</v>
      </c>
      <c r="L490" s="140">
        <f>K490-D490</f>
        <v>0</v>
      </c>
    </row>
    <row r="491" spans="1:12">
      <c r="A491" t="s">
        <v>3311</v>
      </c>
      <c r="B491" s="143" t="s">
        <v>2396</v>
      </c>
      <c r="C491" s="143" t="s">
        <v>2379</v>
      </c>
      <c r="D491" s="144">
        <v>10</v>
      </c>
      <c r="E491" s="143">
        <v>10</v>
      </c>
      <c r="F491" s="144">
        <v>573649</v>
      </c>
      <c r="G491" s="144">
        <f>D491*F491</f>
        <v>5736490</v>
      </c>
      <c r="H491" s="144">
        <f>E491*F491</f>
        <v>5736490</v>
      </c>
      <c r="I491" s="145">
        <f t="shared" si="14"/>
        <v>0</v>
      </c>
      <c r="J491" s="145">
        <f t="shared" si="15"/>
        <v>0</v>
      </c>
      <c r="K491" s="143">
        <v>10</v>
      </c>
      <c r="L491" s="140">
        <f>K491-D491</f>
        <v>0</v>
      </c>
    </row>
    <row r="492" spans="1:12">
      <c r="A492" t="s">
        <v>3316</v>
      </c>
      <c r="B492" s="143" t="s">
        <v>2449</v>
      </c>
      <c r="C492" s="143" t="s">
        <v>2450</v>
      </c>
      <c r="D492" s="144">
        <v>25</v>
      </c>
      <c r="E492" s="143">
        <v>25</v>
      </c>
      <c r="F492" s="144">
        <v>293169</v>
      </c>
      <c r="G492" s="144">
        <f>D492*F492</f>
        <v>7329225</v>
      </c>
      <c r="H492" s="144">
        <f>E492*F492</f>
        <v>7329225</v>
      </c>
      <c r="I492" s="145">
        <f t="shared" si="14"/>
        <v>0</v>
      </c>
      <c r="J492" s="145">
        <f t="shared" si="15"/>
        <v>0</v>
      </c>
      <c r="K492" s="143">
        <v>25</v>
      </c>
      <c r="L492" s="140">
        <f>K492-D492</f>
        <v>0</v>
      </c>
    </row>
    <row r="493" spans="1:12">
      <c r="A493" t="s">
        <v>3316</v>
      </c>
      <c r="B493" s="143" t="s">
        <v>2463</v>
      </c>
      <c r="C493" s="143" t="s">
        <v>2464</v>
      </c>
      <c r="D493" s="144">
        <v>12</v>
      </c>
      <c r="E493" s="143">
        <v>12</v>
      </c>
      <c r="F493" s="144">
        <v>233401</v>
      </c>
      <c r="G493" s="144">
        <f>D493*F493</f>
        <v>2800812</v>
      </c>
      <c r="H493" s="144">
        <f>E493*F493</f>
        <v>2800812</v>
      </c>
      <c r="I493" s="145">
        <f t="shared" si="14"/>
        <v>0</v>
      </c>
      <c r="J493" s="145">
        <f t="shared" si="15"/>
        <v>0</v>
      </c>
      <c r="K493" s="143">
        <v>12</v>
      </c>
      <c r="L493" s="140">
        <f>K493-D493</f>
        <v>0</v>
      </c>
    </row>
    <row r="494" spans="1:12">
      <c r="A494" t="s">
        <v>3317</v>
      </c>
      <c r="B494" s="143" t="s">
        <v>2469</v>
      </c>
      <c r="C494" s="143" t="s">
        <v>2470</v>
      </c>
      <c r="D494" s="144">
        <v>15</v>
      </c>
      <c r="E494" s="143">
        <v>15</v>
      </c>
      <c r="F494" s="144">
        <v>181467</v>
      </c>
      <c r="G494" s="144">
        <f>D494*F494</f>
        <v>2722005</v>
      </c>
      <c r="H494" s="144">
        <f>E494*F494</f>
        <v>2722005</v>
      </c>
      <c r="I494" s="145">
        <f t="shared" si="14"/>
        <v>0</v>
      </c>
      <c r="J494" s="145">
        <f t="shared" si="15"/>
        <v>0</v>
      </c>
      <c r="K494" s="143">
        <v>15</v>
      </c>
      <c r="L494" s="140">
        <f>K494-D494</f>
        <v>0</v>
      </c>
    </row>
    <row r="495" spans="1:12">
      <c r="A495" t="s">
        <v>3318</v>
      </c>
      <c r="B495" s="143" t="s">
        <v>2475</v>
      </c>
      <c r="C495" s="143" t="s">
        <v>2476</v>
      </c>
      <c r="D495" s="144">
        <v>0</v>
      </c>
      <c r="E495" s="143">
        <v>0</v>
      </c>
      <c r="F495" s="144">
        <v>188966</v>
      </c>
      <c r="G495" s="144">
        <f>D495*F495</f>
        <v>0</v>
      </c>
      <c r="H495" s="144">
        <f>E495*F495</f>
        <v>0</v>
      </c>
      <c r="I495" s="145">
        <f t="shared" si="14"/>
        <v>0</v>
      </c>
      <c r="J495" s="145">
        <f t="shared" si="15"/>
        <v>0</v>
      </c>
      <c r="K495" s="143">
        <v>0</v>
      </c>
      <c r="L495" s="140">
        <f>K495-D495</f>
        <v>0</v>
      </c>
    </row>
    <row r="496" spans="1:12">
      <c r="A496" t="s">
        <v>3319</v>
      </c>
      <c r="B496" s="143" t="s">
        <v>2487</v>
      </c>
      <c r="C496" s="143" t="s">
        <v>2488</v>
      </c>
      <c r="D496" s="144">
        <v>1</v>
      </c>
      <c r="E496" s="143">
        <v>1</v>
      </c>
      <c r="F496" s="144">
        <v>1128250</v>
      </c>
      <c r="G496" s="144">
        <f>D496*F496</f>
        <v>1128250</v>
      </c>
      <c r="H496" s="144">
        <f>E496*F496</f>
        <v>1128250</v>
      </c>
      <c r="I496" s="145">
        <f t="shared" si="14"/>
        <v>0</v>
      </c>
      <c r="J496" s="145">
        <f t="shared" si="15"/>
        <v>0</v>
      </c>
      <c r="K496" s="143">
        <v>1</v>
      </c>
      <c r="L496" s="140">
        <f>K496-D496</f>
        <v>0</v>
      </c>
    </row>
    <row r="497" spans="1:12">
      <c r="A497" t="s">
        <v>3319</v>
      </c>
      <c r="B497" s="143" t="s">
        <v>2489</v>
      </c>
      <c r="C497" s="143" t="s">
        <v>2490</v>
      </c>
      <c r="D497" s="144">
        <v>2</v>
      </c>
      <c r="E497" s="143">
        <v>2</v>
      </c>
      <c r="F497" s="144">
        <v>701096</v>
      </c>
      <c r="G497" s="144">
        <f>D497*F497</f>
        <v>1402192</v>
      </c>
      <c r="H497" s="144">
        <f>E497*F497</f>
        <v>1402192</v>
      </c>
      <c r="I497" s="145">
        <f t="shared" si="14"/>
        <v>0</v>
      </c>
      <c r="J497" s="145">
        <f t="shared" si="15"/>
        <v>0</v>
      </c>
      <c r="K497" s="143">
        <v>2</v>
      </c>
      <c r="L497" s="140">
        <f>K497-D497</f>
        <v>0</v>
      </c>
    </row>
    <row r="498" spans="1:12">
      <c r="A498" t="s">
        <v>3319</v>
      </c>
      <c r="B498" s="143" t="s">
        <v>2497</v>
      </c>
      <c r="C498" s="143" t="s">
        <v>2498</v>
      </c>
      <c r="D498" s="144">
        <v>4</v>
      </c>
      <c r="E498" s="143">
        <v>4</v>
      </c>
      <c r="F498" s="144">
        <v>890678</v>
      </c>
      <c r="G498" s="144">
        <f>D498*F498</f>
        <v>3562712</v>
      </c>
      <c r="H498" s="144">
        <f>E498*F498</f>
        <v>3562712</v>
      </c>
      <c r="I498" s="145">
        <f t="shared" si="14"/>
        <v>0</v>
      </c>
      <c r="J498" s="145">
        <f t="shared" si="15"/>
        <v>0</v>
      </c>
      <c r="K498" s="143">
        <v>4</v>
      </c>
      <c r="L498" s="140">
        <f>K498-D498</f>
        <v>0</v>
      </c>
    </row>
    <row r="499" spans="1:12">
      <c r="A499" t="s">
        <v>3319</v>
      </c>
      <c r="B499" s="143" t="s">
        <v>2499</v>
      </c>
      <c r="C499" s="143" t="s">
        <v>2500</v>
      </c>
      <c r="D499" s="144">
        <v>1</v>
      </c>
      <c r="E499" s="143">
        <v>1</v>
      </c>
      <c r="F499" s="144">
        <v>1029050</v>
      </c>
      <c r="G499" s="144">
        <f>D499*F499</f>
        <v>1029050</v>
      </c>
      <c r="H499" s="144">
        <f>E499*F499</f>
        <v>1029050</v>
      </c>
      <c r="I499" s="145">
        <f t="shared" si="14"/>
        <v>0</v>
      </c>
      <c r="J499" s="145">
        <f t="shared" si="15"/>
        <v>0</v>
      </c>
      <c r="K499" s="143">
        <v>1</v>
      </c>
      <c r="L499" s="140">
        <f>K499-D499</f>
        <v>0</v>
      </c>
    </row>
    <row r="500" spans="1:12">
      <c r="A500" t="s">
        <v>3319</v>
      </c>
      <c r="B500" s="143" t="s">
        <v>2505</v>
      </c>
      <c r="C500" s="143" t="s">
        <v>3379</v>
      </c>
      <c r="D500" s="144">
        <v>8</v>
      </c>
      <c r="E500" s="143">
        <v>8</v>
      </c>
      <c r="F500" s="144">
        <v>934915</v>
      </c>
      <c r="G500" s="144">
        <f>D500*F500</f>
        <v>7479320</v>
      </c>
      <c r="H500" s="144">
        <f>E500*F500</f>
        <v>7479320</v>
      </c>
      <c r="I500" s="145">
        <f t="shared" si="14"/>
        <v>0</v>
      </c>
      <c r="J500" s="145">
        <f t="shared" si="15"/>
        <v>0</v>
      </c>
      <c r="K500" s="143">
        <v>8</v>
      </c>
      <c r="L500" s="140">
        <f>K500-D500</f>
        <v>0</v>
      </c>
    </row>
    <row r="501" spans="1:12">
      <c r="A501" t="s">
        <v>3320</v>
      </c>
      <c r="B501" s="143" t="s">
        <v>2509</v>
      </c>
      <c r="C501" s="143" t="s">
        <v>2510</v>
      </c>
      <c r="D501" s="144">
        <v>111</v>
      </c>
      <c r="E501" s="143">
        <v>111</v>
      </c>
      <c r="F501" s="144">
        <v>118176</v>
      </c>
      <c r="G501" s="144">
        <f>D501*F501</f>
        <v>13117536</v>
      </c>
      <c r="H501" s="144">
        <f>E501*F501</f>
        <v>13117536</v>
      </c>
      <c r="I501" s="145">
        <f t="shared" si="14"/>
        <v>0</v>
      </c>
      <c r="J501" s="145">
        <f t="shared" si="15"/>
        <v>0</v>
      </c>
      <c r="K501" s="143">
        <v>111</v>
      </c>
      <c r="L501" s="140">
        <f>K501-D501</f>
        <v>0</v>
      </c>
    </row>
    <row r="502" spans="1:12">
      <c r="A502" t="s">
        <v>3322</v>
      </c>
      <c r="B502" s="143" t="s">
        <v>2525</v>
      </c>
      <c r="C502" s="143" t="s">
        <v>2526</v>
      </c>
      <c r="D502" s="144">
        <v>0</v>
      </c>
      <c r="E502" s="143">
        <v>0</v>
      </c>
      <c r="F502" s="144">
        <v>1451477</v>
      </c>
      <c r="G502" s="144">
        <f>D502*F502</f>
        <v>0</v>
      </c>
      <c r="H502" s="144">
        <f>E502*F502</f>
        <v>0</v>
      </c>
      <c r="I502" s="145">
        <f t="shared" si="14"/>
        <v>0</v>
      </c>
      <c r="J502" s="145">
        <f t="shared" si="15"/>
        <v>0</v>
      </c>
      <c r="K502" s="143" t="e">
        <v>#N/A</v>
      </c>
      <c r="L502" s="140" t="e">
        <f>K502-D502</f>
        <v>#N/A</v>
      </c>
    </row>
    <row r="503" spans="1:12">
      <c r="A503" t="s">
        <v>3322</v>
      </c>
      <c r="B503" s="143" t="s">
        <v>2527</v>
      </c>
      <c r="C503" s="143" t="s">
        <v>2528</v>
      </c>
      <c r="D503" s="144">
        <v>0</v>
      </c>
      <c r="E503" s="143">
        <v>0</v>
      </c>
      <c r="F503" s="144">
        <v>1506060</v>
      </c>
      <c r="G503" s="144">
        <f>D503*F503</f>
        <v>0</v>
      </c>
      <c r="H503" s="144">
        <f>E503*F503</f>
        <v>0</v>
      </c>
      <c r="I503" s="145">
        <f t="shared" si="14"/>
        <v>0</v>
      </c>
      <c r="J503" s="145">
        <f t="shared" si="15"/>
        <v>0</v>
      </c>
      <c r="K503" s="143" t="e">
        <v>#N/A</v>
      </c>
      <c r="L503" s="140" t="e">
        <f>K503-D503</f>
        <v>#N/A</v>
      </c>
    </row>
    <row r="504" spans="1:12">
      <c r="A504" t="s">
        <v>3324</v>
      </c>
      <c r="B504" s="143" t="s">
        <v>2545</v>
      </c>
      <c r="C504" s="143" t="s">
        <v>2546</v>
      </c>
      <c r="D504" s="144">
        <v>56</v>
      </c>
      <c r="E504" s="143">
        <v>56</v>
      </c>
      <c r="F504" s="144">
        <v>546606</v>
      </c>
      <c r="G504" s="144">
        <f>D504*F504</f>
        <v>30609936</v>
      </c>
      <c r="H504" s="144">
        <f>E504*F504</f>
        <v>30609936</v>
      </c>
      <c r="I504" s="145">
        <f t="shared" si="14"/>
        <v>0</v>
      </c>
      <c r="J504" s="145">
        <f t="shared" si="15"/>
        <v>0</v>
      </c>
      <c r="K504" s="143">
        <v>56</v>
      </c>
      <c r="L504" s="140">
        <f>K504-D504</f>
        <v>0</v>
      </c>
    </row>
    <row r="505" spans="1:12">
      <c r="A505" t="s">
        <v>3325</v>
      </c>
      <c r="B505" s="143" t="s">
        <v>2555</v>
      </c>
      <c r="C505" s="143" t="s">
        <v>2556</v>
      </c>
      <c r="D505" s="144">
        <v>3</v>
      </c>
      <c r="E505" s="143">
        <v>3</v>
      </c>
      <c r="F505" s="144">
        <v>231136</v>
      </c>
      <c r="G505" s="144">
        <f>D505*F505</f>
        <v>693408</v>
      </c>
      <c r="H505" s="144">
        <f>E505*F505</f>
        <v>693408</v>
      </c>
      <c r="I505" s="145">
        <f t="shared" si="14"/>
        <v>0</v>
      </c>
      <c r="J505" s="145">
        <f t="shared" si="15"/>
        <v>0</v>
      </c>
      <c r="K505" s="143">
        <v>3</v>
      </c>
      <c r="L505" s="140">
        <f>K505-D505</f>
        <v>0</v>
      </c>
    </row>
    <row r="506" spans="1:12">
      <c r="A506" t="s">
        <v>3327</v>
      </c>
      <c r="B506" s="143" t="s">
        <v>2579</v>
      </c>
      <c r="C506" s="143" t="s">
        <v>2580</v>
      </c>
      <c r="D506" s="144">
        <v>1</v>
      </c>
      <c r="E506" s="143">
        <v>1</v>
      </c>
      <c r="F506" s="144">
        <v>293722</v>
      </c>
      <c r="G506" s="144">
        <f>D506*F506</f>
        <v>293722</v>
      </c>
      <c r="H506" s="144">
        <f>E506*F506</f>
        <v>293722</v>
      </c>
      <c r="I506" s="145">
        <f t="shared" si="14"/>
        <v>0</v>
      </c>
      <c r="J506" s="145">
        <f t="shared" si="15"/>
        <v>0</v>
      </c>
      <c r="K506" s="143">
        <v>1</v>
      </c>
      <c r="L506" s="140">
        <f>K506-D506</f>
        <v>0</v>
      </c>
    </row>
    <row r="507" spans="1:12">
      <c r="A507" t="s">
        <v>3327</v>
      </c>
      <c r="B507" s="143" t="s">
        <v>2581</v>
      </c>
      <c r="C507" s="143" t="s">
        <v>2582</v>
      </c>
      <c r="D507" s="144">
        <v>1</v>
      </c>
      <c r="E507" s="143">
        <v>1</v>
      </c>
      <c r="F507" s="144">
        <v>299096</v>
      </c>
      <c r="G507" s="144">
        <f>D507*F507</f>
        <v>299096</v>
      </c>
      <c r="H507" s="144">
        <f>E507*F507</f>
        <v>299096</v>
      </c>
      <c r="I507" s="145">
        <f t="shared" si="14"/>
        <v>0</v>
      </c>
      <c r="J507" s="145">
        <f t="shared" si="15"/>
        <v>0</v>
      </c>
      <c r="K507" s="143">
        <v>1</v>
      </c>
      <c r="L507" s="140">
        <f>K507-D507</f>
        <v>0</v>
      </c>
    </row>
    <row r="508" spans="1:12">
      <c r="A508" t="s">
        <v>3327</v>
      </c>
      <c r="B508" s="143" t="s">
        <v>2587</v>
      </c>
      <c r="C508" s="143" t="s">
        <v>2588</v>
      </c>
      <c r="D508" s="144">
        <v>2</v>
      </c>
      <c r="E508" s="143">
        <v>2</v>
      </c>
      <c r="F508" s="144">
        <v>319262</v>
      </c>
      <c r="G508" s="144">
        <f>D508*F508</f>
        <v>638524</v>
      </c>
      <c r="H508" s="144">
        <f>E508*F508</f>
        <v>638524</v>
      </c>
      <c r="I508" s="145">
        <f t="shared" si="14"/>
        <v>0</v>
      </c>
      <c r="J508" s="145">
        <f t="shared" si="15"/>
        <v>0</v>
      </c>
      <c r="K508" s="143">
        <v>2</v>
      </c>
      <c r="L508" s="140">
        <f>K508-D508</f>
        <v>0</v>
      </c>
    </row>
    <row r="509" spans="1:12">
      <c r="A509" t="s">
        <v>3327</v>
      </c>
      <c r="B509" s="143" t="s">
        <v>2601</v>
      </c>
      <c r="C509" s="143" t="s">
        <v>2602</v>
      </c>
      <c r="D509" s="144">
        <v>4</v>
      </c>
      <c r="E509" s="143">
        <v>4</v>
      </c>
      <c r="F509" s="144">
        <v>208580</v>
      </c>
      <c r="G509" s="144">
        <f>D509*F509</f>
        <v>834320</v>
      </c>
      <c r="H509" s="144">
        <f>E509*F509</f>
        <v>834320</v>
      </c>
      <c r="I509" s="145">
        <f t="shared" si="14"/>
        <v>0</v>
      </c>
      <c r="J509" s="145">
        <f t="shared" si="15"/>
        <v>0</v>
      </c>
      <c r="K509" s="143">
        <v>4</v>
      </c>
      <c r="L509" s="140">
        <f>K509-D509</f>
        <v>0</v>
      </c>
    </row>
    <row r="510" spans="1:12">
      <c r="A510" t="s">
        <v>3327</v>
      </c>
      <c r="B510" s="143" t="s">
        <v>2611</v>
      </c>
      <c r="C510" s="143" t="s">
        <v>2612</v>
      </c>
      <c r="D510" s="144">
        <v>3</v>
      </c>
      <c r="E510" s="143">
        <v>3</v>
      </c>
      <c r="F510" s="144">
        <v>340307</v>
      </c>
      <c r="G510" s="144">
        <f>D510*F510</f>
        <v>1020921</v>
      </c>
      <c r="H510" s="144">
        <f>E510*F510</f>
        <v>1020921</v>
      </c>
      <c r="I510" s="145">
        <f t="shared" si="14"/>
        <v>0</v>
      </c>
      <c r="J510" s="145">
        <f t="shared" si="15"/>
        <v>0</v>
      </c>
      <c r="K510" s="143">
        <v>3</v>
      </c>
      <c r="L510" s="140">
        <f>K510-D510</f>
        <v>0</v>
      </c>
    </row>
    <row r="511" spans="1:12">
      <c r="A511" t="s">
        <v>3330</v>
      </c>
      <c r="B511" s="143" t="s">
        <v>2635</v>
      </c>
      <c r="C511" s="143" t="s">
        <v>2636</v>
      </c>
      <c r="D511" s="144">
        <v>1</v>
      </c>
      <c r="E511" s="143">
        <v>1</v>
      </c>
      <c r="F511" s="144">
        <v>458131</v>
      </c>
      <c r="G511" s="144">
        <f>D511*F511</f>
        <v>458131</v>
      </c>
      <c r="H511" s="144">
        <f>E511*F511</f>
        <v>458131</v>
      </c>
      <c r="I511" s="145">
        <f t="shared" si="14"/>
        <v>0</v>
      </c>
      <c r="J511" s="145">
        <f t="shared" si="15"/>
        <v>0</v>
      </c>
      <c r="K511" s="143">
        <v>1</v>
      </c>
      <c r="L511" s="140">
        <f>K511-D511</f>
        <v>0</v>
      </c>
    </row>
    <row r="512" spans="1:12">
      <c r="A512" t="s">
        <v>3332</v>
      </c>
      <c r="B512" s="143" t="s">
        <v>2683</v>
      </c>
      <c r="C512" s="143" t="s">
        <v>2684</v>
      </c>
      <c r="D512" s="144">
        <v>1</v>
      </c>
      <c r="E512" s="143">
        <v>1</v>
      </c>
      <c r="F512" s="144">
        <v>561864</v>
      </c>
      <c r="G512" s="144">
        <f>D512*F512</f>
        <v>561864</v>
      </c>
      <c r="H512" s="144">
        <f>E512*F512</f>
        <v>561864</v>
      </c>
      <c r="I512" s="145">
        <f t="shared" si="14"/>
        <v>0</v>
      </c>
      <c r="J512" s="145">
        <f t="shared" si="15"/>
        <v>0</v>
      </c>
      <c r="K512" s="143">
        <v>1</v>
      </c>
      <c r="L512" s="140">
        <f>K512-D512</f>
        <v>0</v>
      </c>
    </row>
    <row r="513" spans="1:12">
      <c r="A513" t="s">
        <v>3335</v>
      </c>
      <c r="B513" s="143" t="s">
        <v>2719</v>
      </c>
      <c r="C513" s="143" t="s">
        <v>2720</v>
      </c>
      <c r="D513" s="144">
        <v>7</v>
      </c>
      <c r="E513" s="143">
        <v>7</v>
      </c>
      <c r="F513" s="144">
        <v>1397567</v>
      </c>
      <c r="G513" s="144">
        <f>D513*F513</f>
        <v>9782969</v>
      </c>
      <c r="H513" s="144">
        <f>E513*F513</f>
        <v>9782969</v>
      </c>
      <c r="I513" s="145">
        <f t="shared" si="14"/>
        <v>0</v>
      </c>
      <c r="J513" s="145">
        <f t="shared" si="15"/>
        <v>0</v>
      </c>
      <c r="K513" s="143">
        <v>7</v>
      </c>
      <c r="L513" s="140">
        <f>K513-D513</f>
        <v>0</v>
      </c>
    </row>
    <row r="514" spans="1:12">
      <c r="A514" t="s">
        <v>3336</v>
      </c>
      <c r="B514" s="143" t="s">
        <v>2763</v>
      </c>
      <c r="C514" s="143" t="s">
        <v>2764</v>
      </c>
      <c r="D514" s="144">
        <v>4</v>
      </c>
      <c r="E514" s="143">
        <v>4</v>
      </c>
      <c r="F514" s="144">
        <v>215757</v>
      </c>
      <c r="G514" s="144">
        <f>D514*F514</f>
        <v>863028</v>
      </c>
      <c r="H514" s="144">
        <f>E514*F514</f>
        <v>863028</v>
      </c>
      <c r="I514" s="145">
        <f t="shared" si="14"/>
        <v>0</v>
      </c>
      <c r="J514" s="145">
        <f t="shared" si="15"/>
        <v>0</v>
      </c>
      <c r="K514" s="143">
        <v>4</v>
      </c>
      <c r="L514" s="140">
        <f>K514-D514</f>
        <v>0</v>
      </c>
    </row>
    <row r="515" spans="1:12">
      <c r="A515" t="s">
        <v>3341</v>
      </c>
      <c r="B515" s="143" t="s">
        <v>2798</v>
      </c>
      <c r="C515" s="143" t="s">
        <v>2799</v>
      </c>
      <c r="D515" s="144">
        <v>3</v>
      </c>
      <c r="E515" s="143">
        <v>3</v>
      </c>
      <c r="F515" s="144">
        <v>492663</v>
      </c>
      <c r="G515" s="144">
        <f>D515*F515</f>
        <v>1477989</v>
      </c>
      <c r="H515" s="144">
        <f>E515*F515</f>
        <v>1477989</v>
      </c>
      <c r="I515" s="145">
        <f t="shared" ref="I515:I578" si="16">E515-D515</f>
        <v>0</v>
      </c>
      <c r="J515" s="145">
        <f t="shared" ref="J515:J578" si="17">H515-G515</f>
        <v>0</v>
      </c>
      <c r="K515" s="143">
        <v>3</v>
      </c>
      <c r="L515" s="140">
        <f>K515-D515</f>
        <v>0</v>
      </c>
    </row>
    <row r="516" spans="1:12">
      <c r="A516" t="s">
        <v>3343</v>
      </c>
      <c r="B516" s="143" t="s">
        <v>2824</v>
      </c>
      <c r="C516" s="143" t="s">
        <v>2825</v>
      </c>
      <c r="D516" s="144">
        <v>10</v>
      </c>
      <c r="E516" s="143">
        <v>10</v>
      </c>
      <c r="F516" s="144">
        <v>193877</v>
      </c>
      <c r="G516" s="144">
        <f>D516*F516</f>
        <v>1938770</v>
      </c>
      <c r="H516" s="144">
        <f>E516*F516</f>
        <v>1938770</v>
      </c>
      <c r="I516" s="145">
        <f t="shared" si="16"/>
        <v>0</v>
      </c>
      <c r="J516" s="145">
        <f t="shared" si="17"/>
        <v>0</v>
      </c>
      <c r="K516" s="143">
        <v>10</v>
      </c>
      <c r="L516" s="140">
        <f>K516-D516</f>
        <v>0</v>
      </c>
    </row>
    <row r="517" spans="1:12">
      <c r="A517" t="s">
        <v>3343</v>
      </c>
      <c r="B517" s="143" t="s">
        <v>2828</v>
      </c>
      <c r="C517" s="143" t="s">
        <v>2829</v>
      </c>
      <c r="D517" s="144">
        <v>5</v>
      </c>
      <c r="E517" s="143">
        <v>5</v>
      </c>
      <c r="F517" s="144">
        <v>193877</v>
      </c>
      <c r="G517" s="144">
        <f>D517*F517</f>
        <v>969385</v>
      </c>
      <c r="H517" s="144">
        <f>E517*F517</f>
        <v>969385</v>
      </c>
      <c r="I517" s="145">
        <f t="shared" si="16"/>
        <v>0</v>
      </c>
      <c r="J517" s="145">
        <f t="shared" si="17"/>
        <v>0</v>
      </c>
      <c r="K517" s="143">
        <v>5</v>
      </c>
      <c r="L517" s="140">
        <f>K517-D517</f>
        <v>0</v>
      </c>
    </row>
    <row r="518" spans="1:12">
      <c r="A518" t="s">
        <v>3343</v>
      </c>
      <c r="B518" s="143" t="s">
        <v>2838</v>
      </c>
      <c r="C518" s="143" t="s">
        <v>2839</v>
      </c>
      <c r="D518" s="144">
        <v>10</v>
      </c>
      <c r="E518" s="143">
        <v>10</v>
      </c>
      <c r="F518" s="144">
        <v>192720</v>
      </c>
      <c r="G518" s="144">
        <f>D518*F518</f>
        <v>1927200</v>
      </c>
      <c r="H518" s="144">
        <f>E518*F518</f>
        <v>1927200</v>
      </c>
      <c r="I518" s="145">
        <f t="shared" si="16"/>
        <v>0</v>
      </c>
      <c r="J518" s="145">
        <f t="shared" si="17"/>
        <v>0</v>
      </c>
      <c r="K518" s="143">
        <v>10</v>
      </c>
      <c r="L518" s="140">
        <f>K518-D518</f>
        <v>0</v>
      </c>
    </row>
    <row r="519" spans="1:12">
      <c r="A519" t="s">
        <v>3343</v>
      </c>
      <c r="B519" s="143" t="s">
        <v>2840</v>
      </c>
      <c r="C519" s="143" t="s">
        <v>2841</v>
      </c>
      <c r="D519" s="144">
        <v>435</v>
      </c>
      <c r="E519" s="143">
        <v>435</v>
      </c>
      <c r="F519" s="144">
        <v>172283</v>
      </c>
      <c r="G519" s="144">
        <f>D519*F519</f>
        <v>74943105</v>
      </c>
      <c r="H519" s="144">
        <f>E519*F519</f>
        <v>74943105</v>
      </c>
      <c r="I519" s="145">
        <f t="shared" si="16"/>
        <v>0</v>
      </c>
      <c r="J519" s="145">
        <f t="shared" si="17"/>
        <v>0</v>
      </c>
      <c r="K519" s="143">
        <v>435</v>
      </c>
      <c r="L519" s="140">
        <f>K519-D519</f>
        <v>0</v>
      </c>
    </row>
    <row r="520" spans="1:12">
      <c r="A520" t="s">
        <v>3343</v>
      </c>
      <c r="B520" s="143" t="s">
        <v>2850</v>
      </c>
      <c r="C520" s="143" t="s">
        <v>2851</v>
      </c>
      <c r="D520" s="144">
        <v>13</v>
      </c>
      <c r="E520" s="143">
        <v>13</v>
      </c>
      <c r="F520" s="144">
        <v>232193</v>
      </c>
      <c r="G520" s="144">
        <f>D520*F520</f>
        <v>3018509</v>
      </c>
      <c r="H520" s="144">
        <f>E520*F520</f>
        <v>3018509</v>
      </c>
      <c r="I520" s="145">
        <f t="shared" si="16"/>
        <v>0</v>
      </c>
      <c r="J520" s="145">
        <f t="shared" si="17"/>
        <v>0</v>
      </c>
      <c r="K520" s="143">
        <v>13</v>
      </c>
      <c r="L520" s="140">
        <f>K520-D520</f>
        <v>0</v>
      </c>
    </row>
    <row r="521" spans="1:12">
      <c r="A521" t="s">
        <v>3343</v>
      </c>
      <c r="B521" s="143" t="s">
        <v>2856</v>
      </c>
      <c r="C521" s="143" t="s">
        <v>2857</v>
      </c>
      <c r="D521" s="144">
        <v>50</v>
      </c>
      <c r="E521" s="143">
        <v>50</v>
      </c>
      <c r="F521" s="144">
        <v>222154</v>
      </c>
      <c r="G521" s="144">
        <f>D521*F521</f>
        <v>11107700</v>
      </c>
      <c r="H521" s="144">
        <f>E521*F521</f>
        <v>11107700</v>
      </c>
      <c r="I521" s="145">
        <f t="shared" si="16"/>
        <v>0</v>
      </c>
      <c r="J521" s="145">
        <f t="shared" si="17"/>
        <v>0</v>
      </c>
      <c r="K521" s="143">
        <v>50</v>
      </c>
      <c r="L521" s="140">
        <f>K521-D521</f>
        <v>0</v>
      </c>
    </row>
    <row r="522" spans="1:12">
      <c r="A522" t="s">
        <v>3343</v>
      </c>
      <c r="B522" s="143" t="s">
        <v>2872</v>
      </c>
      <c r="C522" s="143" t="s">
        <v>2873</v>
      </c>
      <c r="D522" s="144">
        <v>10</v>
      </c>
      <c r="E522" s="143">
        <v>10</v>
      </c>
      <c r="F522" s="144">
        <v>188966</v>
      </c>
      <c r="G522" s="144">
        <f>D522*F522</f>
        <v>1889660</v>
      </c>
      <c r="H522" s="144">
        <f>E522*F522</f>
        <v>1889660</v>
      </c>
      <c r="I522" s="145">
        <f t="shared" si="16"/>
        <v>0</v>
      </c>
      <c r="J522" s="145">
        <f t="shared" si="17"/>
        <v>0</v>
      </c>
      <c r="K522" s="143">
        <v>10</v>
      </c>
      <c r="L522" s="140">
        <f>K522-D522</f>
        <v>0</v>
      </c>
    </row>
    <row r="523" spans="1:12">
      <c r="A523" t="s">
        <v>3344</v>
      </c>
      <c r="B523" s="143" t="s">
        <v>2886</v>
      </c>
      <c r="C523" s="143" t="s">
        <v>2887</v>
      </c>
      <c r="D523" s="144">
        <v>26</v>
      </c>
      <c r="E523" s="143">
        <v>26</v>
      </c>
      <c r="F523" s="144">
        <v>321363</v>
      </c>
      <c r="G523" s="144">
        <f>D523*F523</f>
        <v>8355438</v>
      </c>
      <c r="H523" s="144">
        <f>E523*F523</f>
        <v>8355438</v>
      </c>
      <c r="I523" s="145">
        <f t="shared" si="16"/>
        <v>0</v>
      </c>
      <c r="J523" s="145">
        <f t="shared" si="17"/>
        <v>0</v>
      </c>
      <c r="K523" s="143">
        <v>26</v>
      </c>
      <c r="L523" s="140">
        <f>K523-D523</f>
        <v>0</v>
      </c>
    </row>
    <row r="524" spans="1:12">
      <c r="A524" t="s">
        <v>3344</v>
      </c>
      <c r="B524" s="143" t="s">
        <v>2894</v>
      </c>
      <c r="C524" s="143" t="s">
        <v>2895</v>
      </c>
      <c r="D524" s="144">
        <v>1</v>
      </c>
      <c r="E524" s="143">
        <v>1</v>
      </c>
      <c r="F524" s="144">
        <v>330603</v>
      </c>
      <c r="G524" s="144">
        <f>D524*F524</f>
        <v>330603</v>
      </c>
      <c r="H524" s="144">
        <f>E524*F524</f>
        <v>330603</v>
      </c>
      <c r="I524" s="145">
        <f t="shared" si="16"/>
        <v>0</v>
      </c>
      <c r="J524" s="145">
        <f t="shared" si="17"/>
        <v>0</v>
      </c>
      <c r="K524" s="143">
        <v>1</v>
      </c>
      <c r="L524" s="140">
        <f>K524-D524</f>
        <v>0</v>
      </c>
    </row>
    <row r="525" spans="1:12">
      <c r="A525" t="s">
        <v>3344</v>
      </c>
      <c r="B525" s="143" t="s">
        <v>2896</v>
      </c>
      <c r="C525" s="143" t="s">
        <v>2897</v>
      </c>
      <c r="D525" s="144">
        <v>10</v>
      </c>
      <c r="E525" s="143">
        <v>10</v>
      </c>
      <c r="F525" s="144">
        <v>294323</v>
      </c>
      <c r="G525" s="144">
        <f>D525*F525</f>
        <v>2943230</v>
      </c>
      <c r="H525" s="144">
        <f>E525*F525</f>
        <v>2943230</v>
      </c>
      <c r="I525" s="145">
        <f t="shared" si="16"/>
        <v>0</v>
      </c>
      <c r="J525" s="145">
        <f t="shared" si="17"/>
        <v>0</v>
      </c>
      <c r="K525" s="143">
        <v>10</v>
      </c>
      <c r="L525" s="140">
        <f>K525-D525</f>
        <v>0</v>
      </c>
    </row>
    <row r="526" spans="1:12">
      <c r="A526" t="s">
        <v>3344</v>
      </c>
      <c r="B526" s="143" t="s">
        <v>2904</v>
      </c>
      <c r="C526" s="143" t="s">
        <v>2905</v>
      </c>
      <c r="D526" s="144">
        <v>2</v>
      </c>
      <c r="E526" s="143">
        <v>2</v>
      </c>
      <c r="F526" s="144">
        <v>294323</v>
      </c>
      <c r="G526" s="144">
        <f>D526*F526</f>
        <v>588646</v>
      </c>
      <c r="H526" s="144">
        <f>E526*F526</f>
        <v>588646</v>
      </c>
      <c r="I526" s="145">
        <f t="shared" si="16"/>
        <v>0</v>
      </c>
      <c r="J526" s="145">
        <f t="shared" si="17"/>
        <v>0</v>
      </c>
      <c r="K526" s="143">
        <v>2</v>
      </c>
      <c r="L526" s="140">
        <f>K526-D526</f>
        <v>0</v>
      </c>
    </row>
    <row r="527" spans="1:12">
      <c r="A527" t="s">
        <v>3344</v>
      </c>
      <c r="B527" s="143" t="s">
        <v>2912</v>
      </c>
      <c r="C527" s="143" t="s">
        <v>2913</v>
      </c>
      <c r="D527" s="144">
        <v>7</v>
      </c>
      <c r="E527" s="143">
        <v>7</v>
      </c>
      <c r="F527" s="144">
        <v>321363</v>
      </c>
      <c r="G527" s="144">
        <f>D527*F527</f>
        <v>2249541</v>
      </c>
      <c r="H527" s="144">
        <f>E527*F527</f>
        <v>2249541</v>
      </c>
      <c r="I527" s="145">
        <f t="shared" si="16"/>
        <v>0</v>
      </c>
      <c r="J527" s="145">
        <f t="shared" si="17"/>
        <v>0</v>
      </c>
      <c r="K527" s="143">
        <v>7</v>
      </c>
      <c r="L527" s="140">
        <f>K527-D527</f>
        <v>0</v>
      </c>
    </row>
    <row r="528" spans="1:12">
      <c r="A528" t="s">
        <v>3345</v>
      </c>
      <c r="B528" s="143" t="s">
        <v>2920</v>
      </c>
      <c r="C528" s="143" t="s">
        <v>2921</v>
      </c>
      <c r="D528" s="144">
        <v>3</v>
      </c>
      <c r="E528" s="143">
        <v>3</v>
      </c>
      <c r="F528" s="144">
        <v>220566</v>
      </c>
      <c r="G528" s="144">
        <f>D528*F528</f>
        <v>661698</v>
      </c>
      <c r="H528" s="144">
        <f>E528*F528</f>
        <v>661698</v>
      </c>
      <c r="I528" s="145">
        <f t="shared" si="16"/>
        <v>0</v>
      </c>
      <c r="J528" s="145">
        <f t="shared" si="17"/>
        <v>0</v>
      </c>
      <c r="K528" s="143">
        <v>3</v>
      </c>
      <c r="L528" s="140">
        <f>K528-D528</f>
        <v>0</v>
      </c>
    </row>
    <row r="529" spans="1:12">
      <c r="A529" t="s">
        <v>3346</v>
      </c>
      <c r="B529" s="143" t="s">
        <v>2938</v>
      </c>
      <c r="C529" s="143" t="s">
        <v>2939</v>
      </c>
      <c r="D529" s="144">
        <v>4</v>
      </c>
      <c r="E529" s="143">
        <v>4</v>
      </c>
      <c r="F529" s="144">
        <v>233113</v>
      </c>
      <c r="G529" s="144">
        <f>D529*F529</f>
        <v>932452</v>
      </c>
      <c r="H529" s="144">
        <f>E529*F529</f>
        <v>932452</v>
      </c>
      <c r="I529" s="145">
        <f t="shared" si="16"/>
        <v>0</v>
      </c>
      <c r="J529" s="145">
        <f t="shared" si="17"/>
        <v>0</v>
      </c>
      <c r="K529" s="143">
        <v>4</v>
      </c>
      <c r="L529" s="140">
        <f>K529-D529</f>
        <v>0</v>
      </c>
    </row>
    <row r="530" spans="1:12">
      <c r="A530" t="s">
        <v>3346</v>
      </c>
      <c r="B530" s="143" t="s">
        <v>2944</v>
      </c>
      <c r="C530" s="143" t="s">
        <v>2945</v>
      </c>
      <c r="D530" s="144">
        <v>183</v>
      </c>
      <c r="E530" s="143">
        <v>183</v>
      </c>
      <c r="F530" s="144">
        <v>244853</v>
      </c>
      <c r="G530" s="144">
        <f>D530*F530</f>
        <v>44808099</v>
      </c>
      <c r="H530" s="144">
        <f>E530*F530</f>
        <v>44808099</v>
      </c>
      <c r="I530" s="145">
        <f t="shared" si="16"/>
        <v>0</v>
      </c>
      <c r="J530" s="145">
        <f t="shared" si="17"/>
        <v>0</v>
      </c>
      <c r="K530" s="143">
        <v>183</v>
      </c>
      <c r="L530" s="140">
        <f>K530-D530</f>
        <v>0</v>
      </c>
    </row>
    <row r="531" spans="1:12">
      <c r="A531" t="s">
        <v>3346</v>
      </c>
      <c r="B531" s="143" t="s">
        <v>2950</v>
      </c>
      <c r="C531" s="143" t="s">
        <v>2951</v>
      </c>
      <c r="D531" s="144">
        <v>4</v>
      </c>
      <c r="E531" s="143">
        <v>4</v>
      </c>
      <c r="F531" s="144">
        <v>1343747</v>
      </c>
      <c r="G531" s="144">
        <f>D531*F531</f>
        <v>5374988</v>
      </c>
      <c r="H531" s="144">
        <f>E531*F531</f>
        <v>5374988</v>
      </c>
      <c r="I531" s="145">
        <f t="shared" si="16"/>
        <v>0</v>
      </c>
      <c r="J531" s="145">
        <f t="shared" si="17"/>
        <v>0</v>
      </c>
      <c r="K531" s="143">
        <v>4</v>
      </c>
      <c r="L531" s="140">
        <f>K531-D531</f>
        <v>0</v>
      </c>
    </row>
    <row r="532" spans="1:12">
      <c r="A532" t="s">
        <v>3348</v>
      </c>
      <c r="B532" s="143" t="s">
        <v>3026</v>
      </c>
      <c r="C532" s="143" t="s">
        <v>3027</v>
      </c>
      <c r="D532" s="144">
        <v>2</v>
      </c>
      <c r="E532" s="143">
        <v>2</v>
      </c>
      <c r="F532" s="144">
        <v>666889</v>
      </c>
      <c r="G532" s="144">
        <f>D532*F532</f>
        <v>1333778</v>
      </c>
      <c r="H532" s="144">
        <f>E532*F532</f>
        <v>1333778</v>
      </c>
      <c r="I532" s="145">
        <f t="shared" si="16"/>
        <v>0</v>
      </c>
      <c r="J532" s="145">
        <f t="shared" si="17"/>
        <v>0</v>
      </c>
      <c r="K532" s="143">
        <v>2</v>
      </c>
      <c r="L532" s="140">
        <f>K532-D532</f>
        <v>0</v>
      </c>
    </row>
    <row r="533" spans="1:12">
      <c r="A533" t="s">
        <v>3348</v>
      </c>
      <c r="B533" s="143" t="s">
        <v>3054</v>
      </c>
      <c r="C533" s="143" t="s">
        <v>3055</v>
      </c>
      <c r="D533" s="144">
        <v>20</v>
      </c>
      <c r="E533" s="143">
        <v>20</v>
      </c>
      <c r="F533" s="144">
        <v>1087500</v>
      </c>
      <c r="G533" s="144">
        <f>D533*F533</f>
        <v>21750000</v>
      </c>
      <c r="H533" s="144">
        <f>E533*F533</f>
        <v>21750000</v>
      </c>
      <c r="I533" s="145">
        <f t="shared" si="16"/>
        <v>0</v>
      </c>
      <c r="J533" s="145">
        <f t="shared" si="17"/>
        <v>0</v>
      </c>
      <c r="K533" s="143">
        <v>20</v>
      </c>
      <c r="L533" s="140">
        <f>K533-D533</f>
        <v>0</v>
      </c>
    </row>
    <row r="534" spans="1:12">
      <c r="A534" t="s">
        <v>3348</v>
      </c>
      <c r="B534" s="143" t="s">
        <v>3056</v>
      </c>
      <c r="C534" s="143" t="s">
        <v>3057</v>
      </c>
      <c r="D534" s="144">
        <v>21</v>
      </c>
      <c r="E534" s="143">
        <v>21</v>
      </c>
      <c r="F534" s="144">
        <v>1087500</v>
      </c>
      <c r="G534" s="144">
        <f>D534*F534</f>
        <v>22837500</v>
      </c>
      <c r="H534" s="144">
        <f>E534*F534</f>
        <v>22837500</v>
      </c>
      <c r="I534" s="145">
        <f t="shared" si="16"/>
        <v>0</v>
      </c>
      <c r="J534" s="145">
        <f t="shared" si="17"/>
        <v>0</v>
      </c>
      <c r="K534" s="143">
        <v>21</v>
      </c>
      <c r="L534" s="140">
        <f>K534-D534</f>
        <v>0</v>
      </c>
    </row>
    <row r="535" spans="1:12">
      <c r="A535" t="s">
        <v>3348</v>
      </c>
      <c r="B535" s="143" t="s">
        <v>3064</v>
      </c>
      <c r="C535" s="143" t="s">
        <v>3065</v>
      </c>
      <c r="D535" s="144">
        <v>22</v>
      </c>
      <c r="E535" s="143">
        <v>22</v>
      </c>
      <c r="F535" s="144">
        <v>702816</v>
      </c>
      <c r="G535" s="144">
        <f>D535*F535</f>
        <v>15461952</v>
      </c>
      <c r="H535" s="144">
        <f>E535*F535</f>
        <v>15461952</v>
      </c>
      <c r="I535" s="145">
        <f t="shared" si="16"/>
        <v>0</v>
      </c>
      <c r="J535" s="145">
        <f t="shared" si="17"/>
        <v>0</v>
      </c>
      <c r="K535" s="143">
        <v>22</v>
      </c>
      <c r="L535" s="140">
        <f>K535-D535</f>
        <v>0</v>
      </c>
    </row>
    <row r="536" spans="1:12">
      <c r="A536" t="s">
        <v>3348</v>
      </c>
      <c r="B536" s="143" t="s">
        <v>3068</v>
      </c>
      <c r="C536" s="143" t="s">
        <v>3069</v>
      </c>
      <c r="D536" s="144">
        <v>1</v>
      </c>
      <c r="E536" s="143">
        <v>1</v>
      </c>
      <c r="F536" s="144">
        <v>674217</v>
      </c>
      <c r="G536" s="144">
        <f>D536*F536</f>
        <v>674217</v>
      </c>
      <c r="H536" s="144">
        <f>E536*F536</f>
        <v>674217</v>
      </c>
      <c r="I536" s="145">
        <f t="shared" si="16"/>
        <v>0</v>
      </c>
      <c r="J536" s="145">
        <f t="shared" si="17"/>
        <v>0</v>
      </c>
      <c r="K536" s="143">
        <v>1</v>
      </c>
      <c r="L536" s="140">
        <f>K536-D536</f>
        <v>0</v>
      </c>
    </row>
    <row r="537" spans="1:12">
      <c r="A537" t="s">
        <v>3348</v>
      </c>
      <c r="B537" s="143" t="s">
        <v>3092</v>
      </c>
      <c r="C537" s="143" t="s">
        <v>3093</v>
      </c>
      <c r="D537" s="144">
        <v>2</v>
      </c>
      <c r="E537" s="143">
        <v>2</v>
      </c>
      <c r="F537" s="144">
        <v>232000</v>
      </c>
      <c r="G537" s="144">
        <f>D537*F537</f>
        <v>464000</v>
      </c>
      <c r="H537" s="144">
        <f>E537*F537</f>
        <v>464000</v>
      </c>
      <c r="I537" s="145">
        <f t="shared" si="16"/>
        <v>0</v>
      </c>
      <c r="J537" s="145">
        <f t="shared" si="17"/>
        <v>0</v>
      </c>
      <c r="K537" s="143">
        <v>2</v>
      </c>
      <c r="L537" s="140">
        <f>K537-D537</f>
        <v>0</v>
      </c>
    </row>
    <row r="538" spans="1:12">
      <c r="A538" t="s">
        <v>3348</v>
      </c>
      <c r="B538" s="143" t="s">
        <v>3094</v>
      </c>
      <c r="C538" s="143" t="s">
        <v>3095</v>
      </c>
      <c r="D538" s="144">
        <v>2</v>
      </c>
      <c r="E538" s="143">
        <v>2</v>
      </c>
      <c r="F538" s="144">
        <v>232000</v>
      </c>
      <c r="G538" s="144">
        <f>D538*F538</f>
        <v>464000</v>
      </c>
      <c r="H538" s="144">
        <f>E538*F538</f>
        <v>464000</v>
      </c>
      <c r="I538" s="145">
        <f t="shared" si="16"/>
        <v>0</v>
      </c>
      <c r="J538" s="145">
        <f t="shared" si="17"/>
        <v>0</v>
      </c>
      <c r="K538" s="143">
        <v>2</v>
      </c>
      <c r="L538" s="140">
        <f>K538-D538</f>
        <v>0</v>
      </c>
    </row>
    <row r="539" spans="1:12">
      <c r="A539" t="s">
        <v>3348</v>
      </c>
      <c r="B539" s="143" t="s">
        <v>3100</v>
      </c>
      <c r="C539" s="143" t="s">
        <v>3101</v>
      </c>
      <c r="D539" s="144">
        <v>2</v>
      </c>
      <c r="E539" s="143">
        <v>2</v>
      </c>
      <c r="F539" s="144">
        <v>159500</v>
      </c>
      <c r="G539" s="144">
        <f>D539*F539</f>
        <v>319000</v>
      </c>
      <c r="H539" s="144">
        <f>E539*F539</f>
        <v>319000</v>
      </c>
      <c r="I539" s="145">
        <f t="shared" si="16"/>
        <v>0</v>
      </c>
      <c r="J539" s="145">
        <f t="shared" si="17"/>
        <v>0</v>
      </c>
      <c r="K539" s="143">
        <v>2</v>
      </c>
      <c r="L539" s="140">
        <f>K539-D539</f>
        <v>0</v>
      </c>
    </row>
    <row r="540" spans="1:12">
      <c r="A540" t="s">
        <v>3348</v>
      </c>
      <c r="B540" s="143" t="s">
        <v>3154</v>
      </c>
      <c r="C540" s="143" t="s">
        <v>3155</v>
      </c>
      <c r="D540" s="144">
        <v>3</v>
      </c>
      <c r="E540" s="143">
        <v>3</v>
      </c>
      <c r="F540" s="144">
        <v>1019986</v>
      </c>
      <c r="G540" s="144">
        <f>D540*F540</f>
        <v>3059958</v>
      </c>
      <c r="H540" s="144">
        <f>E540*F540</f>
        <v>3059958</v>
      </c>
      <c r="I540" s="145">
        <f t="shared" si="16"/>
        <v>0</v>
      </c>
      <c r="J540" s="145">
        <f t="shared" si="17"/>
        <v>0</v>
      </c>
      <c r="K540" s="143">
        <v>3</v>
      </c>
      <c r="L540" s="140">
        <f>K540-D540</f>
        <v>0</v>
      </c>
    </row>
    <row r="541" spans="1:12">
      <c r="A541" t="s">
        <v>3348</v>
      </c>
      <c r="B541" s="143" t="s">
        <v>3156</v>
      </c>
      <c r="C541" s="143" t="s">
        <v>3157</v>
      </c>
      <c r="D541" s="144">
        <v>7</v>
      </c>
      <c r="E541" s="143">
        <v>7</v>
      </c>
      <c r="F541" s="144">
        <v>1019986</v>
      </c>
      <c r="G541" s="144">
        <f>D541*F541</f>
        <v>7139902</v>
      </c>
      <c r="H541" s="144">
        <f>E541*F541</f>
        <v>7139902</v>
      </c>
      <c r="I541" s="145">
        <f t="shared" si="16"/>
        <v>0</v>
      </c>
      <c r="J541" s="145">
        <f t="shared" si="17"/>
        <v>0</v>
      </c>
      <c r="K541" s="143">
        <v>7</v>
      </c>
      <c r="L541" s="140">
        <f>K541-D541</f>
        <v>0</v>
      </c>
    </row>
    <row r="542" spans="1:12">
      <c r="A542" t="s">
        <v>3348</v>
      </c>
      <c r="B542" s="143" t="s">
        <v>3162</v>
      </c>
      <c r="C542" s="143" t="s">
        <v>3163</v>
      </c>
      <c r="D542" s="144">
        <v>5</v>
      </c>
      <c r="E542" s="143">
        <v>5</v>
      </c>
      <c r="F542" s="144">
        <v>662889</v>
      </c>
      <c r="G542" s="144">
        <f>D542*F542</f>
        <v>3314445</v>
      </c>
      <c r="H542" s="144">
        <f>E542*F542</f>
        <v>3314445</v>
      </c>
      <c r="I542" s="145">
        <f t="shared" si="16"/>
        <v>0</v>
      </c>
      <c r="J542" s="145">
        <f t="shared" si="17"/>
        <v>0</v>
      </c>
      <c r="K542" s="143">
        <v>5</v>
      </c>
      <c r="L542" s="140">
        <f>K542-D542</f>
        <v>0</v>
      </c>
    </row>
    <row r="543" spans="1:12">
      <c r="A543" t="s">
        <v>3311</v>
      </c>
      <c r="B543" s="146" t="s">
        <v>2407</v>
      </c>
      <c r="C543" s="143" t="s">
        <v>2408</v>
      </c>
      <c r="D543" s="144">
        <v>500</v>
      </c>
      <c r="E543" s="143">
        <v>500</v>
      </c>
      <c r="F543" s="144">
        <v>648649</v>
      </c>
      <c r="G543" s="144">
        <f>D543*F543</f>
        <v>324324500</v>
      </c>
      <c r="H543" s="144">
        <f>E543*F543</f>
        <v>324324500</v>
      </c>
      <c r="I543" s="145">
        <f t="shared" si="16"/>
        <v>0</v>
      </c>
      <c r="J543" s="145">
        <f t="shared" si="17"/>
        <v>0</v>
      </c>
      <c r="K543" s="143">
        <v>500</v>
      </c>
      <c r="L543" s="140">
        <f>K543-D543</f>
        <v>0</v>
      </c>
    </row>
    <row r="544" spans="1:12">
      <c r="A544" t="s">
        <v>3248</v>
      </c>
      <c r="B544" s="143" t="s">
        <v>350</v>
      </c>
      <c r="C544" s="143" t="s">
        <v>351</v>
      </c>
      <c r="D544" s="144">
        <v>60</v>
      </c>
      <c r="E544" s="143">
        <v>60</v>
      </c>
      <c r="F544" s="144">
        <v>5229625</v>
      </c>
      <c r="G544" s="144">
        <f>D544*F544</f>
        <v>313777500</v>
      </c>
      <c r="H544" s="144">
        <f>E544*F544</f>
        <v>313777500</v>
      </c>
      <c r="I544" s="145">
        <f t="shared" si="16"/>
        <v>0</v>
      </c>
      <c r="J544" s="145">
        <f t="shared" si="17"/>
        <v>0</v>
      </c>
      <c r="K544" s="143">
        <v>60</v>
      </c>
      <c r="L544" s="140">
        <f>K544-D544</f>
        <v>0</v>
      </c>
    </row>
    <row r="545" spans="1:12">
      <c r="A545" t="s">
        <v>3264</v>
      </c>
      <c r="B545" s="151" t="s">
        <v>1090</v>
      </c>
      <c r="C545" s="143" t="s">
        <v>1091</v>
      </c>
      <c r="D545" s="144">
        <v>0</v>
      </c>
      <c r="E545" s="143">
        <v>1</v>
      </c>
      <c r="F545" s="152">
        <v>135783</v>
      </c>
      <c r="G545" s="144">
        <f>D545*F545</f>
        <v>0</v>
      </c>
      <c r="H545" s="144">
        <f>E545*F545</f>
        <v>135783</v>
      </c>
      <c r="I545" s="145">
        <f t="shared" si="16"/>
        <v>1</v>
      </c>
      <c r="J545" s="145">
        <f t="shared" si="17"/>
        <v>135783</v>
      </c>
      <c r="K545" s="143" t="e">
        <v>#N/A</v>
      </c>
      <c r="L545" s="140" t="e">
        <f>K545-D545</f>
        <v>#N/A</v>
      </c>
    </row>
    <row r="546" spans="1:12">
      <c r="A546" t="s">
        <v>3251</v>
      </c>
      <c r="B546" s="143" t="s">
        <v>452</v>
      </c>
      <c r="C546" s="143" t="s">
        <v>453</v>
      </c>
      <c r="D546" s="144">
        <v>0</v>
      </c>
      <c r="E546" s="143">
        <v>1</v>
      </c>
      <c r="F546" s="144">
        <v>62762</v>
      </c>
      <c r="G546" s="144">
        <f>D546*F546</f>
        <v>0</v>
      </c>
      <c r="H546" s="144">
        <f>E546*F546</f>
        <v>62762</v>
      </c>
      <c r="I546" s="145">
        <f t="shared" si="16"/>
        <v>1</v>
      </c>
      <c r="J546" s="145">
        <f t="shared" si="17"/>
        <v>62762</v>
      </c>
      <c r="K546" s="143" t="e">
        <v>#N/A</v>
      </c>
      <c r="L546" s="140" t="e">
        <f>K546-D546</f>
        <v>#N/A</v>
      </c>
    </row>
    <row r="547" spans="1:12">
      <c r="A547" t="s">
        <v>3262</v>
      </c>
      <c r="B547" s="143" t="s">
        <v>889</v>
      </c>
      <c r="C547" s="143" t="s">
        <v>890</v>
      </c>
      <c r="D547" s="144">
        <v>0</v>
      </c>
      <c r="E547" s="143">
        <v>1</v>
      </c>
      <c r="F547" s="144">
        <v>69840</v>
      </c>
      <c r="G547" s="144">
        <f>D547*F547</f>
        <v>0</v>
      </c>
      <c r="H547" s="144">
        <f>E547*F547</f>
        <v>69840</v>
      </c>
      <c r="I547" s="145">
        <f t="shared" si="16"/>
        <v>1</v>
      </c>
      <c r="J547" s="145">
        <f t="shared" si="17"/>
        <v>69840</v>
      </c>
      <c r="K547" s="143" t="e">
        <v>#N/A</v>
      </c>
      <c r="L547" s="140" t="e">
        <f>K547-D547</f>
        <v>#N/A</v>
      </c>
    </row>
    <row r="548" spans="1:12">
      <c r="A548" t="s">
        <v>3271</v>
      </c>
      <c r="B548" s="143" t="s">
        <v>1358</v>
      </c>
      <c r="C548" s="143" t="s">
        <v>3380</v>
      </c>
      <c r="D548" s="144">
        <v>0</v>
      </c>
      <c r="E548" s="143">
        <v>1</v>
      </c>
      <c r="F548" s="144">
        <v>102862</v>
      </c>
      <c r="G548" s="144">
        <f>D548*F548</f>
        <v>0</v>
      </c>
      <c r="H548" s="144">
        <f>E548*F548</f>
        <v>102862</v>
      </c>
      <c r="I548" s="145">
        <f t="shared" si="16"/>
        <v>1</v>
      </c>
      <c r="J548" s="145">
        <f t="shared" si="17"/>
        <v>102862</v>
      </c>
      <c r="K548" s="143" t="e">
        <v>#N/A</v>
      </c>
      <c r="L548" s="140" t="e">
        <f>K548-D548</f>
        <v>#N/A</v>
      </c>
    </row>
    <row r="549" spans="1:12">
      <c r="A549" t="s">
        <v>3251</v>
      </c>
      <c r="B549" s="143" t="s">
        <v>466</v>
      </c>
      <c r="C549" s="143" t="s">
        <v>467</v>
      </c>
      <c r="D549" s="144">
        <v>0</v>
      </c>
      <c r="E549" s="143">
        <v>1</v>
      </c>
      <c r="F549" s="144">
        <v>104765</v>
      </c>
      <c r="G549" s="144">
        <f>D549*F549</f>
        <v>0</v>
      </c>
      <c r="H549" s="144">
        <f>E549*F549</f>
        <v>104765</v>
      </c>
      <c r="I549" s="145">
        <f t="shared" si="16"/>
        <v>1</v>
      </c>
      <c r="J549" s="145">
        <f t="shared" si="17"/>
        <v>104765</v>
      </c>
      <c r="K549" s="143" t="e">
        <v>#N/A</v>
      </c>
      <c r="L549" s="140" t="e">
        <f>K549-D549</f>
        <v>#N/A</v>
      </c>
    </row>
    <row r="550" spans="1:12">
      <c r="A550" t="s">
        <v>3251</v>
      </c>
      <c r="B550" s="143" t="s">
        <v>473</v>
      </c>
      <c r="C550" s="143" t="s">
        <v>474</v>
      </c>
      <c r="D550" s="144">
        <v>0</v>
      </c>
      <c r="E550" s="143">
        <v>1</v>
      </c>
      <c r="F550" s="144">
        <v>113197</v>
      </c>
      <c r="G550" s="144">
        <f>D550*F550</f>
        <v>0</v>
      </c>
      <c r="H550" s="144">
        <f>E550*F550</f>
        <v>113197</v>
      </c>
      <c r="I550" s="145">
        <f t="shared" si="16"/>
        <v>1</v>
      </c>
      <c r="J550" s="145">
        <f t="shared" si="17"/>
        <v>113197</v>
      </c>
      <c r="K550" s="143" t="e">
        <v>#N/A</v>
      </c>
      <c r="L550" s="140" t="e">
        <f>K550-D550</f>
        <v>#N/A</v>
      </c>
    </row>
    <row r="551" spans="1:12">
      <c r="A551" t="s">
        <v>3308</v>
      </c>
      <c r="B551" s="143" t="s">
        <v>2350</v>
      </c>
      <c r="C551" s="143" t="s">
        <v>2351</v>
      </c>
      <c r="D551" s="144">
        <v>0</v>
      </c>
      <c r="E551" s="143">
        <v>1</v>
      </c>
      <c r="F551" s="144">
        <v>118062</v>
      </c>
      <c r="G551" s="144">
        <f>D551*F551</f>
        <v>0</v>
      </c>
      <c r="H551" s="144">
        <f>E551*F551</f>
        <v>118062</v>
      </c>
      <c r="I551" s="145">
        <f t="shared" si="16"/>
        <v>1</v>
      </c>
      <c r="J551" s="145">
        <f t="shared" si="17"/>
        <v>118062</v>
      </c>
      <c r="K551" s="143" t="e">
        <v>#N/A</v>
      </c>
      <c r="L551" s="140" t="e">
        <f>K551-D551</f>
        <v>#N/A</v>
      </c>
    </row>
    <row r="552" spans="1:12">
      <c r="A552" t="s">
        <v>3326</v>
      </c>
      <c r="B552" s="143" t="s">
        <v>2571</v>
      </c>
      <c r="C552" s="143" t="s">
        <v>2572</v>
      </c>
      <c r="D552" s="144">
        <v>18</v>
      </c>
      <c r="E552" s="143">
        <v>19</v>
      </c>
      <c r="F552" s="144">
        <v>148379</v>
      </c>
      <c r="G552" s="144">
        <f>D552*F552</f>
        <v>2670822</v>
      </c>
      <c r="H552" s="144">
        <f>E552*F552</f>
        <v>2819201</v>
      </c>
      <c r="I552" s="145">
        <f t="shared" si="16"/>
        <v>1</v>
      </c>
      <c r="J552" s="145">
        <f t="shared" si="17"/>
        <v>148379</v>
      </c>
      <c r="K552" s="143">
        <v>18</v>
      </c>
      <c r="L552" s="140">
        <f>K552-D552</f>
        <v>0</v>
      </c>
    </row>
    <row r="553" spans="1:12">
      <c r="A553" t="s">
        <v>3326</v>
      </c>
      <c r="B553" s="143" t="s">
        <v>2573</v>
      </c>
      <c r="C553" s="143" t="s">
        <v>2574</v>
      </c>
      <c r="D553" s="144">
        <v>11</v>
      </c>
      <c r="E553" s="143">
        <v>12</v>
      </c>
      <c r="F553" s="144">
        <v>148517</v>
      </c>
      <c r="G553" s="144">
        <f>D553*F553</f>
        <v>1633687</v>
      </c>
      <c r="H553" s="144">
        <f>E553*F553</f>
        <v>1782204</v>
      </c>
      <c r="I553" s="145">
        <f t="shared" si="16"/>
        <v>1</v>
      </c>
      <c r="J553" s="145">
        <f t="shared" si="17"/>
        <v>148517</v>
      </c>
      <c r="K553" s="143">
        <v>11</v>
      </c>
      <c r="L553" s="140">
        <f>K553-D553</f>
        <v>0</v>
      </c>
    </row>
    <row r="554" spans="1:12">
      <c r="A554" t="s">
        <v>3348</v>
      </c>
      <c r="B554" s="143" t="s">
        <v>3098</v>
      </c>
      <c r="C554" s="143" t="s">
        <v>3099</v>
      </c>
      <c r="D554" s="144">
        <v>1</v>
      </c>
      <c r="E554" s="143">
        <v>2</v>
      </c>
      <c r="F554" s="144">
        <v>159500</v>
      </c>
      <c r="G554" s="144">
        <f>D554*F554</f>
        <v>159500</v>
      </c>
      <c r="H554" s="144">
        <f>E554*F554</f>
        <v>319000</v>
      </c>
      <c r="I554" s="145">
        <f t="shared" si="16"/>
        <v>1</v>
      </c>
      <c r="J554" s="145">
        <f t="shared" si="17"/>
        <v>159500</v>
      </c>
      <c r="K554" s="143">
        <v>1</v>
      </c>
      <c r="L554" s="140">
        <f>K554-D554</f>
        <v>0</v>
      </c>
    </row>
    <row r="555" spans="1:12">
      <c r="A555" t="s">
        <v>3271</v>
      </c>
      <c r="B555" s="143" t="s">
        <v>1320</v>
      </c>
      <c r="C555" s="143" t="s">
        <v>3381</v>
      </c>
      <c r="D555" s="144">
        <v>19</v>
      </c>
      <c r="E555" s="143">
        <v>20</v>
      </c>
      <c r="F555" s="144">
        <v>166196</v>
      </c>
      <c r="G555" s="144">
        <f>D555*F555</f>
        <v>3157724</v>
      </c>
      <c r="H555" s="144">
        <f>E555*F555</f>
        <v>3323920</v>
      </c>
      <c r="I555" s="145">
        <f t="shared" si="16"/>
        <v>1</v>
      </c>
      <c r="J555" s="145">
        <f t="shared" si="17"/>
        <v>166196</v>
      </c>
      <c r="K555" s="143">
        <v>19</v>
      </c>
      <c r="L555" s="140">
        <f>K555-D555</f>
        <v>0</v>
      </c>
    </row>
    <row r="556" spans="1:12">
      <c r="A556" t="s">
        <v>3345</v>
      </c>
      <c r="B556" s="143" t="s">
        <v>2922</v>
      </c>
      <c r="C556" s="143" t="s">
        <v>2923</v>
      </c>
      <c r="D556" s="144">
        <v>153</v>
      </c>
      <c r="E556" s="143">
        <v>154</v>
      </c>
      <c r="F556" s="144">
        <v>166887</v>
      </c>
      <c r="G556" s="144">
        <f>D556*F556</f>
        <v>25533711</v>
      </c>
      <c r="H556" s="144">
        <f>E556*F556</f>
        <v>25700598</v>
      </c>
      <c r="I556" s="145">
        <f t="shared" si="16"/>
        <v>1</v>
      </c>
      <c r="J556" s="145">
        <f t="shared" si="17"/>
        <v>166887</v>
      </c>
      <c r="K556" s="143">
        <v>153</v>
      </c>
      <c r="L556" s="140">
        <f>K556-D556</f>
        <v>0</v>
      </c>
    </row>
    <row r="557" spans="1:12">
      <c r="A557" t="s">
        <v>3252</v>
      </c>
      <c r="B557" s="143" t="s">
        <v>529</v>
      </c>
      <c r="C557" s="143" t="s">
        <v>530</v>
      </c>
      <c r="D557" s="144">
        <v>0</v>
      </c>
      <c r="E557" s="143">
        <v>1</v>
      </c>
      <c r="F557" s="144">
        <v>167862</v>
      </c>
      <c r="G557" s="144">
        <f>D557*F557</f>
        <v>0</v>
      </c>
      <c r="H557" s="144">
        <f>E557*F557</f>
        <v>167862</v>
      </c>
      <c r="I557" s="145">
        <f t="shared" si="16"/>
        <v>1</v>
      </c>
      <c r="J557" s="145">
        <f t="shared" si="17"/>
        <v>167862</v>
      </c>
      <c r="K557" s="143" t="e">
        <v>#N/A</v>
      </c>
      <c r="L557" s="140" t="e">
        <f>K557-D557</f>
        <v>#N/A</v>
      </c>
    </row>
    <row r="558" spans="1:12">
      <c r="A558" t="s">
        <v>3271</v>
      </c>
      <c r="B558" s="143" t="s">
        <v>1354</v>
      </c>
      <c r="C558" s="143" t="s">
        <v>1355</v>
      </c>
      <c r="D558" s="144">
        <v>12</v>
      </c>
      <c r="E558" s="143">
        <v>13</v>
      </c>
      <c r="F558" s="144">
        <v>179992</v>
      </c>
      <c r="G558" s="144">
        <f>D558*F558</f>
        <v>2159904</v>
      </c>
      <c r="H558" s="144">
        <f>E558*F558</f>
        <v>2339896</v>
      </c>
      <c r="I558" s="145">
        <f t="shared" si="16"/>
        <v>1</v>
      </c>
      <c r="J558" s="145">
        <f t="shared" si="17"/>
        <v>179992</v>
      </c>
      <c r="K558" s="143">
        <v>12</v>
      </c>
      <c r="L558" s="140">
        <f>K558-D558</f>
        <v>0</v>
      </c>
    </row>
    <row r="559" spans="1:12">
      <c r="A559" t="s">
        <v>3252</v>
      </c>
      <c r="B559" s="143" t="s">
        <v>505</v>
      </c>
      <c r="C559" s="143" t="s">
        <v>506</v>
      </c>
      <c r="D559" s="144">
        <v>0</v>
      </c>
      <c r="E559" s="143">
        <v>1</v>
      </c>
      <c r="F559" s="144">
        <v>191345</v>
      </c>
      <c r="G559" s="144">
        <f>D559*F559</f>
        <v>0</v>
      </c>
      <c r="H559" s="144">
        <f>E559*F559</f>
        <v>191345</v>
      </c>
      <c r="I559" s="145">
        <f t="shared" si="16"/>
        <v>1</v>
      </c>
      <c r="J559" s="145">
        <f t="shared" si="17"/>
        <v>191345</v>
      </c>
      <c r="K559" s="143" t="e">
        <v>#N/A</v>
      </c>
      <c r="L559" s="140" t="e">
        <f>K559-D559</f>
        <v>#N/A</v>
      </c>
    </row>
    <row r="560" spans="1:12">
      <c r="A560" t="s">
        <v>3252</v>
      </c>
      <c r="B560" s="143" t="s">
        <v>507</v>
      </c>
      <c r="C560" s="143" t="s">
        <v>508</v>
      </c>
      <c r="D560" s="144">
        <v>46</v>
      </c>
      <c r="E560" s="143">
        <v>47</v>
      </c>
      <c r="F560" s="144">
        <v>191345</v>
      </c>
      <c r="G560" s="144">
        <f>D560*F560</f>
        <v>8801870</v>
      </c>
      <c r="H560" s="144">
        <f>E560*F560</f>
        <v>8993215</v>
      </c>
      <c r="I560" s="145">
        <f t="shared" si="16"/>
        <v>1</v>
      </c>
      <c r="J560" s="145">
        <f t="shared" si="17"/>
        <v>191345</v>
      </c>
      <c r="K560" s="143">
        <v>46</v>
      </c>
      <c r="L560" s="140">
        <f>K560-D560</f>
        <v>0</v>
      </c>
    </row>
    <row r="561" spans="1:12">
      <c r="A561" t="s">
        <v>3305</v>
      </c>
      <c r="B561" s="143" t="s">
        <v>2283</v>
      </c>
      <c r="C561" s="143" t="s">
        <v>2284</v>
      </c>
      <c r="D561" s="144">
        <v>61</v>
      </c>
      <c r="E561" s="143">
        <v>62</v>
      </c>
      <c r="F561" s="144">
        <v>197271</v>
      </c>
      <c r="G561" s="144">
        <f>D561*F561</f>
        <v>12033531</v>
      </c>
      <c r="H561" s="144">
        <f>E561*F561</f>
        <v>12230802</v>
      </c>
      <c r="I561" s="145">
        <f t="shared" si="16"/>
        <v>1</v>
      </c>
      <c r="J561" s="145">
        <f t="shared" si="17"/>
        <v>197271</v>
      </c>
      <c r="K561" s="143">
        <v>61</v>
      </c>
      <c r="L561" s="140">
        <f>K561-D561</f>
        <v>0</v>
      </c>
    </row>
    <row r="562" spans="1:12">
      <c r="A562" t="s">
        <v>3275</v>
      </c>
      <c r="B562" s="143" t="s">
        <v>1428</v>
      </c>
      <c r="C562" s="143" t="s">
        <v>1429</v>
      </c>
      <c r="D562" s="144">
        <v>0</v>
      </c>
      <c r="E562" s="143">
        <v>1</v>
      </c>
      <c r="F562" s="144">
        <v>203827</v>
      </c>
      <c r="G562" s="144">
        <f>D562*F562</f>
        <v>0</v>
      </c>
      <c r="H562" s="144">
        <f>E562*F562</f>
        <v>203827</v>
      </c>
      <c r="I562" s="145">
        <f t="shared" si="16"/>
        <v>1</v>
      </c>
      <c r="J562" s="145">
        <f t="shared" si="17"/>
        <v>203827</v>
      </c>
      <c r="K562" s="143" t="e">
        <v>#N/A</v>
      </c>
      <c r="L562" s="140" t="e">
        <f>K562-D562</f>
        <v>#N/A</v>
      </c>
    </row>
    <row r="563" spans="1:12">
      <c r="A563" t="s">
        <v>3281</v>
      </c>
      <c r="B563" s="143" t="s">
        <v>1524</v>
      </c>
      <c r="C563" s="143" t="s">
        <v>1525</v>
      </c>
      <c r="D563" s="144">
        <v>4</v>
      </c>
      <c r="E563" s="143">
        <v>5</v>
      </c>
      <c r="F563" s="144">
        <v>208118</v>
      </c>
      <c r="G563" s="144">
        <f>D563*F563</f>
        <v>832472</v>
      </c>
      <c r="H563" s="144">
        <f>E563*F563</f>
        <v>1040590</v>
      </c>
      <c r="I563" s="145">
        <f t="shared" si="16"/>
        <v>1</v>
      </c>
      <c r="J563" s="145">
        <f t="shared" si="17"/>
        <v>208118</v>
      </c>
      <c r="K563" s="143">
        <v>4</v>
      </c>
      <c r="L563" s="140">
        <f>K563-D563</f>
        <v>0</v>
      </c>
    </row>
    <row r="564" spans="1:12">
      <c r="A564" t="s">
        <v>3281</v>
      </c>
      <c r="B564" s="143" t="s">
        <v>1558</v>
      </c>
      <c r="C564" s="143" t="s">
        <v>1559</v>
      </c>
      <c r="D564" s="144">
        <v>10</v>
      </c>
      <c r="E564" s="143">
        <v>11</v>
      </c>
      <c r="F564" s="144">
        <v>208118</v>
      </c>
      <c r="G564" s="144">
        <f>D564*F564</f>
        <v>2081180</v>
      </c>
      <c r="H564" s="144">
        <f>E564*F564</f>
        <v>2289298</v>
      </c>
      <c r="I564" s="145">
        <f t="shared" si="16"/>
        <v>1</v>
      </c>
      <c r="J564" s="145">
        <f t="shared" si="17"/>
        <v>208118</v>
      </c>
      <c r="K564" s="143">
        <v>10</v>
      </c>
      <c r="L564" s="140">
        <f>K564-D564</f>
        <v>0</v>
      </c>
    </row>
    <row r="565" spans="1:12">
      <c r="A565" t="s">
        <v>3305</v>
      </c>
      <c r="B565" s="143" t="s">
        <v>2285</v>
      </c>
      <c r="C565" s="143" t="s">
        <v>2286</v>
      </c>
      <c r="D565" s="144">
        <v>55</v>
      </c>
      <c r="E565" s="143">
        <v>56</v>
      </c>
      <c r="F565" s="144">
        <v>208388</v>
      </c>
      <c r="G565" s="144">
        <f>D565*F565</f>
        <v>11461340</v>
      </c>
      <c r="H565" s="144">
        <f>E565*F565</f>
        <v>11669728</v>
      </c>
      <c r="I565" s="145">
        <f t="shared" si="16"/>
        <v>1</v>
      </c>
      <c r="J565" s="145">
        <f t="shared" si="17"/>
        <v>208388</v>
      </c>
      <c r="K565" s="143">
        <v>55</v>
      </c>
      <c r="L565" s="140">
        <f>K565-D565</f>
        <v>0</v>
      </c>
    </row>
    <row r="566" spans="1:12">
      <c r="A566" t="s">
        <v>3327</v>
      </c>
      <c r="B566" s="143" t="s">
        <v>2595</v>
      </c>
      <c r="C566" s="143" t="s">
        <v>2596</v>
      </c>
      <c r="D566" s="144">
        <v>0</v>
      </c>
      <c r="E566" s="143">
        <v>1</v>
      </c>
      <c r="F566" s="144">
        <v>208521</v>
      </c>
      <c r="G566" s="144">
        <f>D566*F566</f>
        <v>0</v>
      </c>
      <c r="H566" s="144">
        <f>E566*F566</f>
        <v>208521</v>
      </c>
      <c r="I566" s="145">
        <f t="shared" si="16"/>
        <v>1</v>
      </c>
      <c r="J566" s="145">
        <f t="shared" si="17"/>
        <v>208521</v>
      </c>
      <c r="K566" s="143" t="e">
        <v>#N/A</v>
      </c>
      <c r="L566" s="140" t="e">
        <f>K566-D566</f>
        <v>#N/A</v>
      </c>
    </row>
    <row r="567" spans="1:12">
      <c r="A567" t="s">
        <v>3244</v>
      </c>
      <c r="B567" s="143" t="s">
        <v>268</v>
      </c>
      <c r="C567" s="143" t="s">
        <v>269</v>
      </c>
      <c r="D567" s="144">
        <v>1</v>
      </c>
      <c r="E567" s="143">
        <v>2</v>
      </c>
      <c r="F567" s="144">
        <v>209240</v>
      </c>
      <c r="G567" s="144">
        <f>D567*F567</f>
        <v>209240</v>
      </c>
      <c r="H567" s="144">
        <f>E567*F567</f>
        <v>418480</v>
      </c>
      <c r="I567" s="145">
        <f t="shared" si="16"/>
        <v>1</v>
      </c>
      <c r="J567" s="145">
        <f t="shared" si="17"/>
        <v>209240</v>
      </c>
      <c r="K567" s="143">
        <v>1</v>
      </c>
      <c r="L567" s="140">
        <f>K567-D567</f>
        <v>0</v>
      </c>
    </row>
    <row r="568" spans="1:12">
      <c r="A568" t="s">
        <v>3316</v>
      </c>
      <c r="B568" s="143" t="s">
        <v>2465</v>
      </c>
      <c r="C568" s="143" t="s">
        <v>2466</v>
      </c>
      <c r="D568" s="144">
        <v>0</v>
      </c>
      <c r="E568" s="143">
        <v>1</v>
      </c>
      <c r="F568" s="144">
        <v>216964</v>
      </c>
      <c r="G568" s="144">
        <f>D568*F568</f>
        <v>0</v>
      </c>
      <c r="H568" s="144">
        <f>E568*F568</f>
        <v>216964</v>
      </c>
      <c r="I568" s="145">
        <f t="shared" si="16"/>
        <v>1</v>
      </c>
      <c r="J568" s="145">
        <f t="shared" si="17"/>
        <v>216964</v>
      </c>
      <c r="K568" s="143" t="e">
        <v>#N/A</v>
      </c>
      <c r="L568" s="140" t="e">
        <f>K568-D568</f>
        <v>#N/A</v>
      </c>
    </row>
    <row r="569" spans="1:12">
      <c r="A569" t="s">
        <v>3336</v>
      </c>
      <c r="B569" s="143" t="s">
        <v>2753</v>
      </c>
      <c r="C569" s="143" t="s">
        <v>2754</v>
      </c>
      <c r="D569" s="144">
        <v>0</v>
      </c>
      <c r="E569" s="143">
        <v>1</v>
      </c>
      <c r="F569" s="144">
        <v>224237</v>
      </c>
      <c r="G569" s="144">
        <f>D569*F569</f>
        <v>0</v>
      </c>
      <c r="H569" s="144">
        <f>E569*F569</f>
        <v>224237</v>
      </c>
      <c r="I569" s="145">
        <f t="shared" si="16"/>
        <v>1</v>
      </c>
      <c r="J569" s="145">
        <f t="shared" si="17"/>
        <v>224237</v>
      </c>
      <c r="K569" s="143" t="e">
        <v>#N/A</v>
      </c>
      <c r="L569" s="140" t="e">
        <f>K569-D569</f>
        <v>#N/A</v>
      </c>
    </row>
    <row r="570" spans="1:12">
      <c r="A570" t="s">
        <v>3252</v>
      </c>
      <c r="B570" s="143" t="s">
        <v>489</v>
      </c>
      <c r="C570" s="143" t="s">
        <v>490</v>
      </c>
      <c r="D570" s="144">
        <v>0</v>
      </c>
      <c r="E570" s="143">
        <v>1</v>
      </c>
      <c r="F570" s="144">
        <v>224722</v>
      </c>
      <c r="G570" s="144">
        <f>D570*F570</f>
        <v>0</v>
      </c>
      <c r="H570" s="144">
        <f>E570*F570</f>
        <v>224722</v>
      </c>
      <c r="I570" s="145">
        <f t="shared" si="16"/>
        <v>1</v>
      </c>
      <c r="J570" s="145">
        <f t="shared" si="17"/>
        <v>224722</v>
      </c>
      <c r="K570" s="143" t="e">
        <v>#N/A</v>
      </c>
      <c r="L570" s="140" t="e">
        <f>K570-D570</f>
        <v>#N/A</v>
      </c>
    </row>
    <row r="571" spans="1:12">
      <c r="A571" t="s">
        <v>3252</v>
      </c>
      <c r="B571" s="143" t="s">
        <v>495</v>
      </c>
      <c r="C571" s="143" t="s">
        <v>496</v>
      </c>
      <c r="D571" s="144">
        <v>0</v>
      </c>
      <c r="E571" s="143">
        <v>1</v>
      </c>
      <c r="F571" s="144">
        <v>224722</v>
      </c>
      <c r="G571" s="144">
        <f>D571*F571</f>
        <v>0</v>
      </c>
      <c r="H571" s="144">
        <f>E571*F571</f>
        <v>224722</v>
      </c>
      <c r="I571" s="145">
        <f t="shared" si="16"/>
        <v>1</v>
      </c>
      <c r="J571" s="145">
        <f t="shared" si="17"/>
        <v>224722</v>
      </c>
      <c r="K571" s="143" t="e">
        <v>#N/A</v>
      </c>
      <c r="L571" s="140" t="e">
        <f>K571-D571</f>
        <v>#N/A</v>
      </c>
    </row>
    <row r="572" spans="1:12">
      <c r="A572" t="s">
        <v>3336</v>
      </c>
      <c r="B572" s="143" t="s">
        <v>2765</v>
      </c>
      <c r="C572" s="143" t="s">
        <v>2766</v>
      </c>
      <c r="D572" s="144">
        <v>0</v>
      </c>
      <c r="E572" s="143">
        <v>1</v>
      </c>
      <c r="F572" s="144">
        <v>228281</v>
      </c>
      <c r="G572" s="144">
        <f>D572*F572</f>
        <v>0</v>
      </c>
      <c r="H572" s="144">
        <f>E572*F572</f>
        <v>228281</v>
      </c>
      <c r="I572" s="145">
        <f t="shared" si="16"/>
        <v>1</v>
      </c>
      <c r="J572" s="145">
        <f t="shared" si="17"/>
        <v>228281</v>
      </c>
      <c r="K572" s="143" t="e">
        <v>#N/A</v>
      </c>
      <c r="L572" s="140" t="e">
        <f>K572-D572</f>
        <v>#N/A</v>
      </c>
    </row>
    <row r="573" spans="1:12">
      <c r="A573" t="s">
        <v>3325</v>
      </c>
      <c r="B573" s="143" t="s">
        <v>2553</v>
      </c>
      <c r="C573" s="143" t="s">
        <v>2554</v>
      </c>
      <c r="D573" s="144">
        <v>0</v>
      </c>
      <c r="E573" s="143">
        <v>1</v>
      </c>
      <c r="F573" s="144">
        <v>231136</v>
      </c>
      <c r="G573" s="144">
        <f>D573*F573</f>
        <v>0</v>
      </c>
      <c r="H573" s="144">
        <f>E573*F573</f>
        <v>231136</v>
      </c>
      <c r="I573" s="145">
        <f t="shared" si="16"/>
        <v>1</v>
      </c>
      <c r="J573" s="145">
        <f t="shared" si="17"/>
        <v>231136</v>
      </c>
      <c r="K573" s="143" t="e">
        <v>#N/A</v>
      </c>
      <c r="L573" s="140" t="e">
        <f>K573-D573</f>
        <v>#N/A</v>
      </c>
    </row>
    <row r="574" spans="1:12">
      <c r="A574" t="s">
        <v>3325</v>
      </c>
      <c r="B574" s="143" t="s">
        <v>2565</v>
      </c>
      <c r="C574" s="143" t="s">
        <v>2566</v>
      </c>
      <c r="D574" s="144">
        <v>0</v>
      </c>
      <c r="E574" s="143">
        <v>1</v>
      </c>
      <c r="F574" s="144">
        <v>231136</v>
      </c>
      <c r="G574" s="144">
        <f>D574*F574</f>
        <v>0</v>
      </c>
      <c r="H574" s="144">
        <f>E574*F574</f>
        <v>231136</v>
      </c>
      <c r="I574" s="145">
        <f t="shared" si="16"/>
        <v>1</v>
      </c>
      <c r="J574" s="145">
        <f t="shared" si="17"/>
        <v>231136</v>
      </c>
      <c r="K574" s="143" t="e">
        <v>#N/A</v>
      </c>
      <c r="L574" s="140" t="e">
        <f>K574-D574</f>
        <v>#N/A</v>
      </c>
    </row>
    <row r="575" spans="1:12">
      <c r="A575" t="s">
        <v>3292</v>
      </c>
      <c r="B575" s="143" t="s">
        <v>2051</v>
      </c>
      <c r="C575" s="143" t="s">
        <v>2052</v>
      </c>
      <c r="D575" s="144">
        <v>0</v>
      </c>
      <c r="E575" s="143">
        <v>1</v>
      </c>
      <c r="F575" s="144">
        <v>231285</v>
      </c>
      <c r="G575" s="144">
        <f>D575*F575</f>
        <v>0</v>
      </c>
      <c r="H575" s="144">
        <f>E575*F575</f>
        <v>231285</v>
      </c>
      <c r="I575" s="145">
        <f t="shared" si="16"/>
        <v>1</v>
      </c>
      <c r="J575" s="145">
        <f t="shared" si="17"/>
        <v>231285</v>
      </c>
      <c r="K575" s="143" t="e">
        <v>#N/A</v>
      </c>
      <c r="L575" s="140" t="e">
        <f>K575-D575</f>
        <v>#N/A</v>
      </c>
    </row>
    <row r="576" spans="1:12">
      <c r="A576" t="s">
        <v>3271</v>
      </c>
      <c r="B576" s="143" t="s">
        <v>1360</v>
      </c>
      <c r="C576" s="143" t="s">
        <v>1361</v>
      </c>
      <c r="D576" s="144">
        <v>4</v>
      </c>
      <c r="E576" s="143">
        <v>5</v>
      </c>
      <c r="F576" s="144">
        <v>231348</v>
      </c>
      <c r="G576" s="144">
        <f>D576*F576</f>
        <v>925392</v>
      </c>
      <c r="H576" s="144">
        <f>E576*F576</f>
        <v>1156740</v>
      </c>
      <c r="I576" s="145">
        <f t="shared" si="16"/>
        <v>1</v>
      </c>
      <c r="J576" s="145">
        <f t="shared" si="17"/>
        <v>231348</v>
      </c>
      <c r="K576" s="143">
        <v>4</v>
      </c>
      <c r="L576" s="140">
        <f>K576-D576</f>
        <v>0</v>
      </c>
    </row>
    <row r="577" spans="1:12">
      <c r="A577" t="s">
        <v>3284</v>
      </c>
      <c r="B577" s="143" t="s">
        <v>1622</v>
      </c>
      <c r="C577" s="143" t="s">
        <v>1623</v>
      </c>
      <c r="D577" s="144">
        <v>0</v>
      </c>
      <c r="E577" s="143">
        <v>1</v>
      </c>
      <c r="F577" s="144">
        <v>232222</v>
      </c>
      <c r="G577" s="144">
        <f>D577*F577</f>
        <v>0</v>
      </c>
      <c r="H577" s="144">
        <f>E577*F577</f>
        <v>232222</v>
      </c>
      <c r="I577" s="145">
        <f t="shared" si="16"/>
        <v>1</v>
      </c>
      <c r="J577" s="145">
        <f t="shared" si="17"/>
        <v>232222</v>
      </c>
      <c r="K577" s="143" t="e">
        <v>#N/A</v>
      </c>
      <c r="L577" s="140" t="e">
        <f>K577-D577</f>
        <v>#N/A</v>
      </c>
    </row>
    <row r="578" spans="1:12">
      <c r="A578" t="s">
        <v>3271</v>
      </c>
      <c r="B578" s="143" t="s">
        <v>1302</v>
      </c>
      <c r="C578" s="143" t="s">
        <v>1303</v>
      </c>
      <c r="D578" s="144">
        <v>12</v>
      </c>
      <c r="E578" s="143">
        <v>13</v>
      </c>
      <c r="F578" s="144">
        <v>232941</v>
      </c>
      <c r="G578" s="144">
        <f>D578*F578</f>
        <v>2795292</v>
      </c>
      <c r="H578" s="144">
        <f>E578*F578</f>
        <v>3028233</v>
      </c>
      <c r="I578" s="145">
        <f t="shared" si="16"/>
        <v>1</v>
      </c>
      <c r="J578" s="145">
        <f t="shared" si="17"/>
        <v>232941</v>
      </c>
      <c r="K578" s="143">
        <v>12</v>
      </c>
      <c r="L578" s="140">
        <f>K578-D578</f>
        <v>0</v>
      </c>
    </row>
    <row r="579" spans="1:12">
      <c r="A579" t="s">
        <v>3265</v>
      </c>
      <c r="B579" s="143" t="s">
        <v>1190</v>
      </c>
      <c r="C579" s="143" t="s">
        <v>1191</v>
      </c>
      <c r="D579" s="144">
        <v>0</v>
      </c>
      <c r="E579" s="143">
        <v>1</v>
      </c>
      <c r="F579" s="144">
        <v>234662</v>
      </c>
      <c r="G579" s="144">
        <f>D579*F579</f>
        <v>0</v>
      </c>
      <c r="H579" s="144">
        <f>E579*F579</f>
        <v>234662</v>
      </c>
      <c r="I579" s="145">
        <f t="shared" ref="I579:I642" si="18">E579-D579</f>
        <v>1</v>
      </c>
      <c r="J579" s="145">
        <f t="shared" ref="J579:J642" si="19">H579-G579</f>
        <v>234662</v>
      </c>
      <c r="K579" s="143" t="e">
        <v>#N/A</v>
      </c>
      <c r="L579" s="140" t="e">
        <f>K579-D579</f>
        <v>#N/A</v>
      </c>
    </row>
    <row r="580" spans="1:12">
      <c r="A580" t="s">
        <v>3292</v>
      </c>
      <c r="B580" s="143" t="s">
        <v>2049</v>
      </c>
      <c r="C580" s="143" t="s">
        <v>2050</v>
      </c>
      <c r="D580" s="144">
        <v>0</v>
      </c>
      <c r="E580" s="143">
        <v>1</v>
      </c>
      <c r="F580" s="144">
        <v>243064</v>
      </c>
      <c r="G580" s="144">
        <f>D580*F580</f>
        <v>0</v>
      </c>
      <c r="H580" s="144">
        <f>E580*F580</f>
        <v>243064</v>
      </c>
      <c r="I580" s="145">
        <f t="shared" si="18"/>
        <v>1</v>
      </c>
      <c r="J580" s="145">
        <f t="shared" si="19"/>
        <v>243064</v>
      </c>
      <c r="K580" s="143" t="e">
        <v>#N/A</v>
      </c>
      <c r="L580" s="140" t="e">
        <f>K580-D580</f>
        <v>#N/A</v>
      </c>
    </row>
    <row r="581" spans="1:12">
      <c r="A581" t="s">
        <v>3346</v>
      </c>
      <c r="B581" s="143" t="s">
        <v>2940</v>
      </c>
      <c r="C581" s="143" t="s">
        <v>2941</v>
      </c>
      <c r="D581" s="144">
        <v>3</v>
      </c>
      <c r="E581" s="143">
        <v>4</v>
      </c>
      <c r="F581" s="144">
        <v>244219</v>
      </c>
      <c r="G581" s="144">
        <f>D581*F581</f>
        <v>732657</v>
      </c>
      <c r="H581" s="144">
        <f>E581*F581</f>
        <v>976876</v>
      </c>
      <c r="I581" s="145">
        <f t="shared" si="18"/>
        <v>1</v>
      </c>
      <c r="J581" s="145">
        <f t="shared" si="19"/>
        <v>244219</v>
      </c>
      <c r="K581" s="143">
        <v>3</v>
      </c>
      <c r="L581" s="140">
        <f>K581-D581</f>
        <v>0</v>
      </c>
    </row>
    <row r="582" spans="1:12">
      <c r="A582" t="s">
        <v>3306</v>
      </c>
      <c r="B582" s="143" t="s">
        <v>2307</v>
      </c>
      <c r="C582" s="143" t="s">
        <v>2308</v>
      </c>
      <c r="D582" s="144">
        <v>0</v>
      </c>
      <c r="E582" s="143">
        <v>1</v>
      </c>
      <c r="F582" s="144">
        <v>249216</v>
      </c>
      <c r="G582" s="144">
        <f>D582*F582</f>
        <v>0</v>
      </c>
      <c r="H582" s="144">
        <f>E582*F582</f>
        <v>249216</v>
      </c>
      <c r="I582" s="145">
        <f t="shared" si="18"/>
        <v>1</v>
      </c>
      <c r="J582" s="145">
        <f t="shared" si="19"/>
        <v>249216</v>
      </c>
      <c r="K582" s="143" t="e">
        <v>#N/A</v>
      </c>
      <c r="L582" s="140" t="e">
        <f>K582-D582</f>
        <v>#N/A</v>
      </c>
    </row>
    <row r="583" spans="1:12">
      <c r="A583" t="s">
        <v>3276</v>
      </c>
      <c r="B583" s="143" t="s">
        <v>1476</v>
      </c>
      <c r="C583" s="143" t="s">
        <v>1477</v>
      </c>
      <c r="D583" s="144">
        <v>0</v>
      </c>
      <c r="E583" s="143">
        <v>1</v>
      </c>
      <c r="F583" s="144">
        <v>258931</v>
      </c>
      <c r="G583" s="144">
        <f>D583*F583</f>
        <v>0</v>
      </c>
      <c r="H583" s="144">
        <f>E583*F583</f>
        <v>258931</v>
      </c>
      <c r="I583" s="145">
        <f t="shared" si="18"/>
        <v>1</v>
      </c>
      <c r="J583" s="145">
        <f t="shared" si="19"/>
        <v>258931</v>
      </c>
      <c r="K583" s="143" t="e">
        <v>#N/A</v>
      </c>
      <c r="L583" s="140" t="e">
        <f>K583-D583</f>
        <v>#N/A</v>
      </c>
    </row>
    <row r="584" spans="1:12">
      <c r="A584" t="s">
        <v>3245</v>
      </c>
      <c r="B584" s="143" t="s">
        <v>290</v>
      </c>
      <c r="C584" s="143" t="s">
        <v>291</v>
      </c>
      <c r="D584" s="144">
        <v>3</v>
      </c>
      <c r="E584" s="143">
        <v>4</v>
      </c>
      <c r="F584" s="144">
        <v>261977</v>
      </c>
      <c r="G584" s="144">
        <f>D584*F584</f>
        <v>785931</v>
      </c>
      <c r="H584" s="144">
        <f>E584*F584</f>
        <v>1047908</v>
      </c>
      <c r="I584" s="145">
        <f t="shared" si="18"/>
        <v>1</v>
      </c>
      <c r="J584" s="145">
        <f t="shared" si="19"/>
        <v>261977</v>
      </c>
      <c r="K584" s="143">
        <v>3</v>
      </c>
      <c r="L584" s="140">
        <f>K584-D584</f>
        <v>0</v>
      </c>
    </row>
    <row r="585" spans="1:12">
      <c r="A585" t="s">
        <v>3263</v>
      </c>
      <c r="B585" s="143" t="s">
        <v>1064</v>
      </c>
      <c r="C585" s="143" t="s">
        <v>1065</v>
      </c>
      <c r="D585" s="144">
        <v>0</v>
      </c>
      <c r="E585" s="143">
        <v>1</v>
      </c>
      <c r="F585" s="144">
        <v>269271</v>
      </c>
      <c r="G585" s="144">
        <f>D585*F585</f>
        <v>0</v>
      </c>
      <c r="H585" s="144">
        <f>E585*F585</f>
        <v>269271</v>
      </c>
      <c r="I585" s="145">
        <f t="shared" si="18"/>
        <v>1</v>
      </c>
      <c r="J585" s="145">
        <f t="shared" si="19"/>
        <v>269271</v>
      </c>
      <c r="K585" s="143" t="e">
        <v>#N/A</v>
      </c>
      <c r="L585" s="140" t="e">
        <f>K585-D585</f>
        <v>#N/A</v>
      </c>
    </row>
    <row r="586" spans="1:12">
      <c r="A586" t="s">
        <v>3244</v>
      </c>
      <c r="B586" s="143" t="s">
        <v>270</v>
      </c>
      <c r="C586" s="143" t="s">
        <v>271</v>
      </c>
      <c r="D586" s="144">
        <v>0</v>
      </c>
      <c r="E586" s="143">
        <v>1</v>
      </c>
      <c r="F586" s="144">
        <v>277809</v>
      </c>
      <c r="G586" s="144">
        <f>D586*F586</f>
        <v>0</v>
      </c>
      <c r="H586" s="144">
        <f>E586*F586</f>
        <v>277809</v>
      </c>
      <c r="I586" s="145">
        <f t="shared" si="18"/>
        <v>1</v>
      </c>
      <c r="J586" s="145">
        <f t="shared" si="19"/>
        <v>277809</v>
      </c>
      <c r="K586" s="143" t="e">
        <v>#N/A</v>
      </c>
      <c r="L586" s="140" t="e">
        <f>K586-D586</f>
        <v>#N/A</v>
      </c>
    </row>
    <row r="587" spans="1:12">
      <c r="A587" t="s">
        <v>3283</v>
      </c>
      <c r="B587" s="143" t="s">
        <v>1608</v>
      </c>
      <c r="C587" s="143" t="s">
        <v>1609</v>
      </c>
      <c r="D587" s="144">
        <v>20</v>
      </c>
      <c r="E587" s="143">
        <v>21</v>
      </c>
      <c r="F587" s="144">
        <v>278776</v>
      </c>
      <c r="G587" s="144">
        <f>D587*F587</f>
        <v>5575520</v>
      </c>
      <c r="H587" s="144">
        <f>E587*F587</f>
        <v>5854296</v>
      </c>
      <c r="I587" s="145">
        <f t="shared" si="18"/>
        <v>1</v>
      </c>
      <c r="J587" s="145">
        <f t="shared" si="19"/>
        <v>278776</v>
      </c>
      <c r="K587" s="143">
        <v>20</v>
      </c>
      <c r="L587" s="140">
        <f>K587-D587</f>
        <v>0</v>
      </c>
    </row>
    <row r="588" spans="1:12">
      <c r="A588" t="s">
        <v>3283</v>
      </c>
      <c r="B588" s="143" t="s">
        <v>1616</v>
      </c>
      <c r="C588" s="143" t="s">
        <v>1617</v>
      </c>
      <c r="D588" s="144">
        <v>0</v>
      </c>
      <c r="E588" s="143">
        <v>1</v>
      </c>
      <c r="F588" s="144">
        <v>278776</v>
      </c>
      <c r="G588" s="144">
        <f>D588*F588</f>
        <v>0</v>
      </c>
      <c r="H588" s="144">
        <f>E588*F588</f>
        <v>278776</v>
      </c>
      <c r="I588" s="145">
        <f t="shared" si="18"/>
        <v>1</v>
      </c>
      <c r="J588" s="145">
        <f t="shared" si="19"/>
        <v>278776</v>
      </c>
      <c r="K588" s="143" t="e">
        <v>#N/A</v>
      </c>
      <c r="L588" s="140" t="e">
        <f>K588-D588</f>
        <v>#N/A</v>
      </c>
    </row>
    <row r="589" spans="1:12">
      <c r="A589" t="s">
        <v>3253</v>
      </c>
      <c r="B589" s="143" t="s">
        <v>559</v>
      </c>
      <c r="C589" s="143" t="s">
        <v>560</v>
      </c>
      <c r="D589" s="144">
        <v>2</v>
      </c>
      <c r="E589" s="143">
        <v>3</v>
      </c>
      <c r="F589" s="144">
        <v>283120</v>
      </c>
      <c r="G589" s="144">
        <f>D589*F589</f>
        <v>566240</v>
      </c>
      <c r="H589" s="144">
        <f>E589*F589</f>
        <v>849360</v>
      </c>
      <c r="I589" s="145">
        <f t="shared" si="18"/>
        <v>1</v>
      </c>
      <c r="J589" s="145">
        <f t="shared" si="19"/>
        <v>283120</v>
      </c>
      <c r="K589" s="143">
        <v>2</v>
      </c>
      <c r="L589" s="140">
        <f>K589-D589</f>
        <v>0</v>
      </c>
    </row>
    <row r="590" spans="1:12">
      <c r="A590" t="s">
        <v>3253</v>
      </c>
      <c r="B590" s="143" t="s">
        <v>587</v>
      </c>
      <c r="C590" s="143" t="s">
        <v>588</v>
      </c>
      <c r="D590" s="144">
        <v>20</v>
      </c>
      <c r="E590" s="143">
        <v>21</v>
      </c>
      <c r="F590" s="144">
        <v>283120</v>
      </c>
      <c r="G590" s="144">
        <f>D590*F590</f>
        <v>5662400</v>
      </c>
      <c r="H590" s="144">
        <f>E590*F590</f>
        <v>5945520</v>
      </c>
      <c r="I590" s="145">
        <f t="shared" si="18"/>
        <v>1</v>
      </c>
      <c r="J590" s="145">
        <f t="shared" si="19"/>
        <v>283120</v>
      </c>
      <c r="K590" s="143">
        <v>20</v>
      </c>
      <c r="L590" s="140">
        <f>K590-D590</f>
        <v>0</v>
      </c>
    </row>
    <row r="591" spans="1:12">
      <c r="A591" t="s">
        <v>3243</v>
      </c>
      <c r="B591" s="143" t="s">
        <v>168</v>
      </c>
      <c r="C591" s="143" t="s">
        <v>3382</v>
      </c>
      <c r="D591" s="144">
        <v>8</v>
      </c>
      <c r="E591" s="143">
        <v>9</v>
      </c>
      <c r="F591" s="144">
        <v>289980</v>
      </c>
      <c r="G591" s="144">
        <f>D591*F591</f>
        <v>2319840</v>
      </c>
      <c r="H591" s="144">
        <f>E591*F591</f>
        <v>2609820</v>
      </c>
      <c r="I591" s="145">
        <f t="shared" si="18"/>
        <v>1</v>
      </c>
      <c r="J591" s="145">
        <f t="shared" si="19"/>
        <v>289980</v>
      </c>
      <c r="K591" s="143">
        <v>8</v>
      </c>
      <c r="L591" s="140">
        <f>K591-D591</f>
        <v>0</v>
      </c>
    </row>
    <row r="592" spans="1:12">
      <c r="A592" t="s">
        <v>3284</v>
      </c>
      <c r="B592" s="143" t="s">
        <v>1630</v>
      </c>
      <c r="C592" s="143" t="s">
        <v>1631</v>
      </c>
      <c r="D592" s="144">
        <v>0</v>
      </c>
      <c r="E592" s="143">
        <v>1</v>
      </c>
      <c r="F592" s="144">
        <v>300742</v>
      </c>
      <c r="G592" s="144">
        <f>D592*F592</f>
        <v>0</v>
      </c>
      <c r="H592" s="144">
        <f>E592*F592</f>
        <v>300742</v>
      </c>
      <c r="I592" s="145">
        <f t="shared" si="18"/>
        <v>1</v>
      </c>
      <c r="J592" s="145">
        <f t="shared" si="19"/>
        <v>300742</v>
      </c>
      <c r="K592" s="143" t="e">
        <v>#N/A</v>
      </c>
      <c r="L592" s="140" t="e">
        <f>K592-D592</f>
        <v>#N/A</v>
      </c>
    </row>
    <row r="593" spans="1:12">
      <c r="A593" t="s">
        <v>3305</v>
      </c>
      <c r="B593" s="143" t="s">
        <v>2270</v>
      </c>
      <c r="C593" s="143" t="s">
        <v>2271</v>
      </c>
      <c r="D593" s="144">
        <v>0</v>
      </c>
      <c r="E593" s="143">
        <v>1</v>
      </c>
      <c r="F593" s="144">
        <v>319089</v>
      </c>
      <c r="G593" s="144">
        <f>D593*F593</f>
        <v>0</v>
      </c>
      <c r="H593" s="144">
        <f>E593*F593</f>
        <v>319089</v>
      </c>
      <c r="I593" s="145">
        <f t="shared" si="18"/>
        <v>1</v>
      </c>
      <c r="J593" s="145">
        <f t="shared" si="19"/>
        <v>319089</v>
      </c>
      <c r="K593" s="143" t="e">
        <v>#N/A</v>
      </c>
      <c r="L593" s="140" t="e">
        <f>K593-D593</f>
        <v>#N/A</v>
      </c>
    </row>
    <row r="594" spans="1:12">
      <c r="A594" t="s">
        <v>3295</v>
      </c>
      <c r="B594" s="143" t="s">
        <v>2131</v>
      </c>
      <c r="C594" s="143" t="s">
        <v>2132</v>
      </c>
      <c r="D594" s="144">
        <v>16</v>
      </c>
      <c r="E594" s="143">
        <v>17</v>
      </c>
      <c r="F594" s="144">
        <v>334329</v>
      </c>
      <c r="G594" s="144">
        <f>D594*F594</f>
        <v>5349264</v>
      </c>
      <c r="H594" s="144">
        <f>E594*F594</f>
        <v>5683593</v>
      </c>
      <c r="I594" s="145">
        <f t="shared" si="18"/>
        <v>1</v>
      </c>
      <c r="J594" s="145">
        <f t="shared" si="19"/>
        <v>334329</v>
      </c>
      <c r="K594" s="143">
        <v>16</v>
      </c>
      <c r="L594" s="140">
        <f>K594-D594</f>
        <v>0</v>
      </c>
    </row>
    <row r="595" spans="1:12">
      <c r="A595" t="s">
        <v>3276</v>
      </c>
      <c r="B595" s="143" t="s">
        <v>1436</v>
      </c>
      <c r="C595" s="143" t="s">
        <v>1437</v>
      </c>
      <c r="D595" s="144">
        <v>0</v>
      </c>
      <c r="E595" s="143">
        <v>1</v>
      </c>
      <c r="F595" s="144">
        <v>336683</v>
      </c>
      <c r="G595" s="144">
        <f>D595*F595</f>
        <v>0</v>
      </c>
      <c r="H595" s="144">
        <f>E595*F595</f>
        <v>336683</v>
      </c>
      <c r="I595" s="145">
        <f t="shared" si="18"/>
        <v>1</v>
      </c>
      <c r="J595" s="145">
        <f t="shared" si="19"/>
        <v>336683</v>
      </c>
      <c r="K595" s="143" t="e">
        <v>#N/A</v>
      </c>
      <c r="L595" s="140" t="e">
        <f>K595-D595</f>
        <v>#N/A</v>
      </c>
    </row>
    <row r="596" spans="1:12">
      <c r="A596" t="s">
        <v>3276</v>
      </c>
      <c r="B596" s="143" t="s">
        <v>1474</v>
      </c>
      <c r="C596" s="143" t="s">
        <v>1475</v>
      </c>
      <c r="D596" s="144">
        <v>0</v>
      </c>
      <c r="E596" s="143">
        <v>1</v>
      </c>
      <c r="F596" s="144">
        <v>336683</v>
      </c>
      <c r="G596" s="144">
        <f>D596*F596</f>
        <v>0</v>
      </c>
      <c r="H596" s="144">
        <f>E596*F596</f>
        <v>336683</v>
      </c>
      <c r="I596" s="145">
        <f t="shared" si="18"/>
        <v>1</v>
      </c>
      <c r="J596" s="145">
        <f t="shared" si="19"/>
        <v>336683</v>
      </c>
      <c r="K596" s="143" t="e">
        <v>#N/A</v>
      </c>
      <c r="L596" s="140" t="e">
        <f>K596-D596</f>
        <v>#N/A</v>
      </c>
    </row>
    <row r="597" spans="1:12">
      <c r="A597" t="s">
        <v>3264</v>
      </c>
      <c r="B597" s="143" t="s">
        <v>1104</v>
      </c>
      <c r="C597" s="143" t="s">
        <v>1105</v>
      </c>
      <c r="D597" s="144">
        <v>0</v>
      </c>
      <c r="E597" s="143">
        <v>1</v>
      </c>
      <c r="F597" s="144">
        <v>340866</v>
      </c>
      <c r="G597" s="144">
        <f>D597*F597</f>
        <v>0</v>
      </c>
      <c r="H597" s="144">
        <f>E597*F597</f>
        <v>340866</v>
      </c>
      <c r="I597" s="145">
        <f t="shared" si="18"/>
        <v>1</v>
      </c>
      <c r="J597" s="145">
        <f t="shared" si="19"/>
        <v>340866</v>
      </c>
      <c r="K597" s="143" t="e">
        <v>#N/A</v>
      </c>
      <c r="L597" s="140" t="e">
        <f>K597-D597</f>
        <v>#N/A</v>
      </c>
    </row>
    <row r="598" spans="1:12">
      <c r="A598" t="s">
        <v>3306</v>
      </c>
      <c r="B598" s="143" t="s">
        <v>2303</v>
      </c>
      <c r="C598" s="143" t="s">
        <v>2304</v>
      </c>
      <c r="D598" s="144">
        <v>0</v>
      </c>
      <c r="E598" s="143">
        <v>1</v>
      </c>
      <c r="F598" s="144">
        <v>352884</v>
      </c>
      <c r="G598" s="144">
        <f>D598*F598</f>
        <v>0</v>
      </c>
      <c r="H598" s="144">
        <f>E598*F598</f>
        <v>352884</v>
      </c>
      <c r="I598" s="145">
        <f t="shared" si="18"/>
        <v>1</v>
      </c>
      <c r="J598" s="145">
        <f t="shared" si="19"/>
        <v>352884</v>
      </c>
      <c r="K598" s="143" t="e">
        <v>#N/A</v>
      </c>
      <c r="L598" s="140" t="e">
        <f>K598-D598</f>
        <v>#N/A</v>
      </c>
    </row>
    <row r="599" spans="1:12">
      <c r="A599" t="s">
        <v>3259</v>
      </c>
      <c r="B599" s="143" t="s">
        <v>821</v>
      </c>
      <c r="C599" s="143" t="s">
        <v>822</v>
      </c>
      <c r="D599" s="144">
        <v>4</v>
      </c>
      <c r="E599" s="143">
        <v>5</v>
      </c>
      <c r="F599" s="144">
        <v>385575</v>
      </c>
      <c r="G599" s="144">
        <f>D599*F599</f>
        <v>1542300</v>
      </c>
      <c r="H599" s="144">
        <f>E599*F599</f>
        <v>1927875</v>
      </c>
      <c r="I599" s="145">
        <f t="shared" si="18"/>
        <v>1</v>
      </c>
      <c r="J599" s="145">
        <f t="shared" si="19"/>
        <v>385575</v>
      </c>
      <c r="K599" s="143">
        <v>4</v>
      </c>
      <c r="L599" s="140">
        <f>K599-D599</f>
        <v>0</v>
      </c>
    </row>
    <row r="600" spans="1:12">
      <c r="A600" t="s">
        <v>3269</v>
      </c>
      <c r="B600" s="143" t="s">
        <v>1228</v>
      </c>
      <c r="C600" s="143" t="s">
        <v>1229</v>
      </c>
      <c r="D600" s="144">
        <v>8</v>
      </c>
      <c r="E600" s="143">
        <v>9</v>
      </c>
      <c r="F600" s="144">
        <v>396889</v>
      </c>
      <c r="G600" s="144">
        <f>D600*F600</f>
        <v>3175112</v>
      </c>
      <c r="H600" s="144">
        <f>E600*F600</f>
        <v>3572001</v>
      </c>
      <c r="I600" s="145">
        <f t="shared" si="18"/>
        <v>1</v>
      </c>
      <c r="J600" s="145">
        <f t="shared" si="19"/>
        <v>396889</v>
      </c>
      <c r="K600" s="143">
        <v>8</v>
      </c>
      <c r="L600" s="140">
        <f>K600-D600</f>
        <v>0</v>
      </c>
    </row>
    <row r="601" spans="1:12">
      <c r="A601" t="s">
        <v>3254</v>
      </c>
      <c r="B601" s="143" t="s">
        <v>617</v>
      </c>
      <c r="C601" s="143" t="s">
        <v>618</v>
      </c>
      <c r="D601" s="144">
        <v>8</v>
      </c>
      <c r="E601" s="143">
        <v>9</v>
      </c>
      <c r="F601" s="144">
        <v>416658</v>
      </c>
      <c r="G601" s="144">
        <f>D601*F601</f>
        <v>3333264</v>
      </c>
      <c r="H601" s="144">
        <f>E601*F601</f>
        <v>3749922</v>
      </c>
      <c r="I601" s="145">
        <f t="shared" si="18"/>
        <v>1</v>
      </c>
      <c r="J601" s="145">
        <f t="shared" si="19"/>
        <v>416658</v>
      </c>
      <c r="K601" s="143">
        <v>8</v>
      </c>
      <c r="L601" s="140">
        <f>K601-D601</f>
        <v>0</v>
      </c>
    </row>
    <row r="602" spans="1:12">
      <c r="A602" t="s">
        <v>3269</v>
      </c>
      <c r="B602" s="143" t="s">
        <v>1232</v>
      </c>
      <c r="C602" s="143" t="s">
        <v>1233</v>
      </c>
      <c r="D602" s="144">
        <v>11</v>
      </c>
      <c r="E602" s="143">
        <v>12</v>
      </c>
      <c r="F602" s="144">
        <v>426449</v>
      </c>
      <c r="G602" s="144">
        <f>D602*F602</f>
        <v>4690939</v>
      </c>
      <c r="H602" s="144">
        <f>E602*F602</f>
        <v>5117388</v>
      </c>
      <c r="I602" s="145">
        <f t="shared" si="18"/>
        <v>1</v>
      </c>
      <c r="J602" s="145">
        <f t="shared" si="19"/>
        <v>426449</v>
      </c>
      <c r="K602" s="143">
        <v>11</v>
      </c>
      <c r="L602" s="140">
        <f>K602-D602</f>
        <v>0</v>
      </c>
    </row>
    <row r="603" spans="1:12">
      <c r="A603" t="s">
        <v>3307</v>
      </c>
      <c r="B603" s="143" t="s">
        <v>2318</v>
      </c>
      <c r="C603" s="143" t="s">
        <v>2319</v>
      </c>
      <c r="D603" s="144">
        <v>0</v>
      </c>
      <c r="E603" s="143">
        <v>1</v>
      </c>
      <c r="F603" s="144">
        <v>441484</v>
      </c>
      <c r="G603" s="144">
        <f>D603*F603</f>
        <v>0</v>
      </c>
      <c r="H603" s="144">
        <f>E603*F603</f>
        <v>441484</v>
      </c>
      <c r="I603" s="145">
        <f t="shared" si="18"/>
        <v>1</v>
      </c>
      <c r="J603" s="145">
        <f t="shared" si="19"/>
        <v>441484</v>
      </c>
      <c r="K603" s="143" t="e">
        <v>#N/A</v>
      </c>
      <c r="L603" s="140" t="e">
        <f>K603-D603</f>
        <v>#N/A</v>
      </c>
    </row>
    <row r="604" spans="1:12">
      <c r="A604" t="s">
        <v>3246</v>
      </c>
      <c r="B604" s="143" t="s">
        <v>322</v>
      </c>
      <c r="C604" s="143" t="s">
        <v>323</v>
      </c>
      <c r="D604" s="144">
        <v>0</v>
      </c>
      <c r="E604" s="143">
        <v>1</v>
      </c>
      <c r="F604" s="144">
        <v>443441</v>
      </c>
      <c r="G604" s="144">
        <f>D604*F604</f>
        <v>0</v>
      </c>
      <c r="H604" s="144">
        <f>E604*F604</f>
        <v>443441</v>
      </c>
      <c r="I604" s="145">
        <f t="shared" si="18"/>
        <v>1</v>
      </c>
      <c r="J604" s="145">
        <f t="shared" si="19"/>
        <v>443441</v>
      </c>
      <c r="K604" s="143" t="e">
        <v>#N/A</v>
      </c>
      <c r="L604" s="140" t="e">
        <f>K604-D604</f>
        <v>#N/A</v>
      </c>
    </row>
    <row r="605" spans="1:12">
      <c r="A605" t="s">
        <v>3348</v>
      </c>
      <c r="B605" s="143" t="s">
        <v>3102</v>
      </c>
      <c r="C605" s="143" t="s">
        <v>3103</v>
      </c>
      <c r="D605" s="144">
        <v>7</v>
      </c>
      <c r="E605" s="143">
        <v>8</v>
      </c>
      <c r="F605" s="144">
        <v>465729</v>
      </c>
      <c r="G605" s="144">
        <f>D605*F605</f>
        <v>3260103</v>
      </c>
      <c r="H605" s="144">
        <f>E605*F605</f>
        <v>3725832</v>
      </c>
      <c r="I605" s="145">
        <f t="shared" si="18"/>
        <v>1</v>
      </c>
      <c r="J605" s="145">
        <f t="shared" si="19"/>
        <v>465729</v>
      </c>
      <c r="K605" s="143">
        <v>7</v>
      </c>
      <c r="L605" s="140">
        <f>K605-D605</f>
        <v>0</v>
      </c>
    </row>
    <row r="606" spans="1:12">
      <c r="A606" t="s">
        <v>3340</v>
      </c>
      <c r="B606" s="143" t="s">
        <v>2782</v>
      </c>
      <c r="C606" s="143" t="s">
        <v>2783</v>
      </c>
      <c r="D606" s="144">
        <v>11</v>
      </c>
      <c r="E606" s="143">
        <v>12</v>
      </c>
      <c r="F606" s="144">
        <v>517676</v>
      </c>
      <c r="G606" s="144">
        <f>D606*F606</f>
        <v>5694436</v>
      </c>
      <c r="H606" s="144">
        <f>E606*F606</f>
        <v>6212112</v>
      </c>
      <c r="I606" s="145">
        <f t="shared" si="18"/>
        <v>1</v>
      </c>
      <c r="J606" s="145">
        <f t="shared" si="19"/>
        <v>517676</v>
      </c>
      <c r="K606" s="143">
        <v>11</v>
      </c>
      <c r="L606" s="140">
        <f>K606-D606</f>
        <v>0</v>
      </c>
    </row>
    <row r="607" spans="1:12">
      <c r="A607" t="s">
        <v>3272</v>
      </c>
      <c r="B607" s="143" t="s">
        <v>1392</v>
      </c>
      <c r="C607" s="143" t="s">
        <v>1393</v>
      </c>
      <c r="D607" s="144">
        <v>0</v>
      </c>
      <c r="E607" s="143">
        <v>1</v>
      </c>
      <c r="F607" s="144">
        <v>554899</v>
      </c>
      <c r="G607" s="144">
        <f>D607*F607</f>
        <v>0</v>
      </c>
      <c r="H607" s="144">
        <f>E607*F607</f>
        <v>554899</v>
      </c>
      <c r="I607" s="145">
        <f t="shared" si="18"/>
        <v>1</v>
      </c>
      <c r="J607" s="145">
        <f t="shared" si="19"/>
        <v>554899</v>
      </c>
      <c r="K607" s="143">
        <v>0</v>
      </c>
      <c r="L607" s="140">
        <f>K607-D607</f>
        <v>0</v>
      </c>
    </row>
    <row r="608" spans="1:12">
      <c r="A608" t="s">
        <v>3286</v>
      </c>
      <c r="B608" s="147" t="s">
        <v>1651</v>
      </c>
      <c r="C608" s="147" t="s">
        <v>1652</v>
      </c>
      <c r="D608" s="144">
        <v>257</v>
      </c>
      <c r="E608" s="143">
        <v>258</v>
      </c>
      <c r="F608" s="144">
        <v>556933</v>
      </c>
      <c r="G608" s="144">
        <f>D608*F608</f>
        <v>143131781</v>
      </c>
      <c r="H608" s="144">
        <f>E608*F608</f>
        <v>143688714</v>
      </c>
      <c r="I608" s="145">
        <f t="shared" si="18"/>
        <v>1</v>
      </c>
      <c r="J608" s="145">
        <f t="shared" si="19"/>
        <v>556933</v>
      </c>
      <c r="K608" s="143">
        <v>257</v>
      </c>
      <c r="L608" s="140">
        <f>K608-D608</f>
        <v>0</v>
      </c>
    </row>
    <row r="609" spans="1:12">
      <c r="A609" t="s">
        <v>3301</v>
      </c>
      <c r="B609" s="143" t="s">
        <v>2233</v>
      </c>
      <c r="C609" s="143" t="s">
        <v>1009</v>
      </c>
      <c r="D609" s="144">
        <v>0</v>
      </c>
      <c r="E609" s="143">
        <v>1</v>
      </c>
      <c r="F609" s="144">
        <v>593345</v>
      </c>
      <c r="G609" s="144">
        <f>D609*F609</f>
        <v>0</v>
      </c>
      <c r="H609" s="144">
        <f>E609*F609</f>
        <v>593345</v>
      </c>
      <c r="I609" s="145">
        <f t="shared" si="18"/>
        <v>1</v>
      </c>
      <c r="J609" s="145">
        <f t="shared" si="19"/>
        <v>593345</v>
      </c>
      <c r="K609" s="143" t="e">
        <v>#N/A</v>
      </c>
      <c r="L609" s="140" t="e">
        <f>K609-D609</f>
        <v>#N/A</v>
      </c>
    </row>
    <row r="610" spans="1:12">
      <c r="A610" t="s">
        <v>3348</v>
      </c>
      <c r="B610" s="143" t="s">
        <v>3130</v>
      </c>
      <c r="C610" s="143" t="s">
        <v>3131</v>
      </c>
      <c r="D610" s="144">
        <v>24</v>
      </c>
      <c r="E610" s="143">
        <v>25</v>
      </c>
      <c r="F610" s="144">
        <v>598950</v>
      </c>
      <c r="G610" s="144">
        <f>D610*F610</f>
        <v>14374800</v>
      </c>
      <c r="H610" s="144">
        <f>E610*F610</f>
        <v>14973750</v>
      </c>
      <c r="I610" s="145">
        <f t="shared" si="18"/>
        <v>1</v>
      </c>
      <c r="J610" s="145">
        <f t="shared" si="19"/>
        <v>598950</v>
      </c>
      <c r="K610" s="143">
        <v>24</v>
      </c>
      <c r="L610" s="140">
        <f>K610-D610</f>
        <v>0</v>
      </c>
    </row>
    <row r="611" spans="1:12">
      <c r="A611" t="s">
        <v>3331</v>
      </c>
      <c r="B611" s="143" t="s">
        <v>2647</v>
      </c>
      <c r="C611" s="143" t="s">
        <v>2648</v>
      </c>
      <c r="D611" s="144">
        <v>0</v>
      </c>
      <c r="E611" s="143">
        <v>1</v>
      </c>
      <c r="F611" s="144">
        <v>613234</v>
      </c>
      <c r="G611" s="144">
        <f>D611*F611</f>
        <v>0</v>
      </c>
      <c r="H611" s="144">
        <f>E611*F611</f>
        <v>613234</v>
      </c>
      <c r="I611" s="145">
        <f t="shared" si="18"/>
        <v>1</v>
      </c>
      <c r="J611" s="145">
        <f t="shared" si="19"/>
        <v>613234</v>
      </c>
      <c r="K611" s="143" t="e">
        <v>#N/A</v>
      </c>
      <c r="L611" s="140" t="e">
        <f>K611-D611</f>
        <v>#N/A</v>
      </c>
    </row>
    <row r="612" spans="1:12">
      <c r="A612" t="s">
        <v>3319</v>
      </c>
      <c r="B612" s="143" t="s">
        <v>2501</v>
      </c>
      <c r="C612" s="143" t="s">
        <v>2502</v>
      </c>
      <c r="D612" s="144">
        <v>0</v>
      </c>
      <c r="E612" s="143">
        <v>1</v>
      </c>
      <c r="F612" s="144">
        <v>625396</v>
      </c>
      <c r="G612" s="144">
        <f>D612*F612</f>
        <v>0</v>
      </c>
      <c r="H612" s="144">
        <f>E612*F612</f>
        <v>625396</v>
      </c>
      <c r="I612" s="145">
        <f t="shared" si="18"/>
        <v>1</v>
      </c>
      <c r="J612" s="145">
        <f t="shared" si="19"/>
        <v>625396</v>
      </c>
      <c r="K612" s="143" t="e">
        <v>#N/A</v>
      </c>
      <c r="L612" s="140" t="e">
        <f>K612-D612</f>
        <v>#N/A</v>
      </c>
    </row>
    <row r="613" spans="1:12">
      <c r="A613" t="s">
        <v>3262</v>
      </c>
      <c r="B613" s="143" t="s">
        <v>967</v>
      </c>
      <c r="C613" s="143" t="s">
        <v>968</v>
      </c>
      <c r="D613" s="144">
        <v>7</v>
      </c>
      <c r="E613" s="143">
        <v>8</v>
      </c>
      <c r="F613" s="144">
        <v>787769</v>
      </c>
      <c r="G613" s="144">
        <f>D613*F613</f>
        <v>5514383</v>
      </c>
      <c r="H613" s="144">
        <f>E613*F613</f>
        <v>6302152</v>
      </c>
      <c r="I613" s="145">
        <f t="shared" si="18"/>
        <v>1</v>
      </c>
      <c r="J613" s="145">
        <f t="shared" si="19"/>
        <v>787769</v>
      </c>
      <c r="K613" s="143">
        <v>7</v>
      </c>
      <c r="L613" s="140">
        <f>K613-D613</f>
        <v>0</v>
      </c>
    </row>
    <row r="614" spans="1:12">
      <c r="A614" t="s">
        <v>3307</v>
      </c>
      <c r="B614" s="143" t="s">
        <v>2340</v>
      </c>
      <c r="C614" s="143" t="s">
        <v>2341</v>
      </c>
      <c r="D614" s="144">
        <v>0</v>
      </c>
      <c r="E614" s="143">
        <v>1</v>
      </c>
      <c r="F614" s="144">
        <v>803186</v>
      </c>
      <c r="G614" s="144">
        <f>D614*F614</f>
        <v>0</v>
      </c>
      <c r="H614" s="144">
        <f>E614*F614</f>
        <v>803186</v>
      </c>
      <c r="I614" s="145">
        <f t="shared" si="18"/>
        <v>1</v>
      </c>
      <c r="J614" s="145">
        <f t="shared" si="19"/>
        <v>803186</v>
      </c>
      <c r="K614" s="143" t="e">
        <v>#N/A</v>
      </c>
      <c r="L614" s="140" t="e">
        <f>K614-D614</f>
        <v>#N/A</v>
      </c>
    </row>
    <row r="615" spans="1:12">
      <c r="A615" t="s">
        <v>3348</v>
      </c>
      <c r="B615" s="143" t="s">
        <v>3004</v>
      </c>
      <c r="C615" s="143" t="s">
        <v>3005</v>
      </c>
      <c r="D615" s="144">
        <v>61</v>
      </c>
      <c r="E615" s="143">
        <v>62</v>
      </c>
      <c r="F615" s="144">
        <v>823600</v>
      </c>
      <c r="G615" s="144">
        <f>D615*F615</f>
        <v>50239600</v>
      </c>
      <c r="H615" s="144">
        <f>E615*F615</f>
        <v>51063200</v>
      </c>
      <c r="I615" s="145">
        <f t="shared" si="18"/>
        <v>1</v>
      </c>
      <c r="J615" s="145">
        <f t="shared" si="19"/>
        <v>823600</v>
      </c>
      <c r="K615" s="143">
        <v>61</v>
      </c>
      <c r="L615" s="140">
        <f>K615-D615</f>
        <v>0</v>
      </c>
    </row>
    <row r="616" spans="1:12">
      <c r="A616" t="s">
        <v>3348</v>
      </c>
      <c r="B616" s="143" t="s">
        <v>3084</v>
      </c>
      <c r="C616" s="143" t="s">
        <v>3085</v>
      </c>
      <c r="D616" s="144">
        <v>13</v>
      </c>
      <c r="E616" s="143">
        <v>14</v>
      </c>
      <c r="F616" s="144">
        <v>843796</v>
      </c>
      <c r="G616" s="144">
        <f>D616*F616</f>
        <v>10969348</v>
      </c>
      <c r="H616" s="144">
        <f>E616*F616</f>
        <v>11813144</v>
      </c>
      <c r="I616" s="145">
        <f t="shared" si="18"/>
        <v>1</v>
      </c>
      <c r="J616" s="145">
        <f t="shared" si="19"/>
        <v>843796</v>
      </c>
      <c r="K616" s="143">
        <v>13</v>
      </c>
      <c r="L616" s="140">
        <f>K616-D616</f>
        <v>0</v>
      </c>
    </row>
    <row r="617" spans="1:12">
      <c r="A617" t="s">
        <v>3259</v>
      </c>
      <c r="B617" s="143" t="s">
        <v>817</v>
      </c>
      <c r="C617" s="143" t="s">
        <v>818</v>
      </c>
      <c r="D617" s="144">
        <v>0</v>
      </c>
      <c r="E617" s="143">
        <v>1</v>
      </c>
      <c r="F617" s="144">
        <v>884381</v>
      </c>
      <c r="G617" s="144">
        <f>D617*F617</f>
        <v>0</v>
      </c>
      <c r="H617" s="144">
        <f>E617*F617</f>
        <v>884381</v>
      </c>
      <c r="I617" s="145">
        <f t="shared" si="18"/>
        <v>1</v>
      </c>
      <c r="J617" s="145">
        <f t="shared" si="19"/>
        <v>884381</v>
      </c>
      <c r="K617" s="143" t="e">
        <v>#N/A</v>
      </c>
      <c r="L617" s="140" t="e">
        <f>K617-D617</f>
        <v>#N/A</v>
      </c>
    </row>
    <row r="618" spans="1:12">
      <c r="A618" t="s">
        <v>3259</v>
      </c>
      <c r="B618" s="143" t="s">
        <v>823</v>
      </c>
      <c r="C618" s="143" t="s">
        <v>824</v>
      </c>
      <c r="D618" s="144">
        <v>8</v>
      </c>
      <c r="E618" s="143">
        <v>9</v>
      </c>
      <c r="F618" s="144">
        <v>884381</v>
      </c>
      <c r="G618" s="144">
        <f>D618*F618</f>
        <v>7075048</v>
      </c>
      <c r="H618" s="144">
        <f>E618*F618</f>
        <v>7959429</v>
      </c>
      <c r="I618" s="145">
        <f t="shared" si="18"/>
        <v>1</v>
      </c>
      <c r="J618" s="145">
        <f t="shared" si="19"/>
        <v>884381</v>
      </c>
      <c r="K618" s="143">
        <v>8</v>
      </c>
      <c r="L618" s="140">
        <f>K618-D618</f>
        <v>0</v>
      </c>
    </row>
    <row r="619" spans="1:12">
      <c r="A619" t="s">
        <v>3335</v>
      </c>
      <c r="B619" s="143" t="s">
        <v>2715</v>
      </c>
      <c r="C619" s="143" t="s">
        <v>2716</v>
      </c>
      <c r="D619" s="144">
        <v>2</v>
      </c>
      <c r="E619" s="143">
        <v>3</v>
      </c>
      <c r="F619" s="144">
        <v>991827</v>
      </c>
      <c r="G619" s="144">
        <f>D619*F619</f>
        <v>1983654</v>
      </c>
      <c r="H619" s="144">
        <f>E619*F619</f>
        <v>2975481</v>
      </c>
      <c r="I619" s="145">
        <f t="shared" si="18"/>
        <v>1</v>
      </c>
      <c r="J619" s="145">
        <f t="shared" si="19"/>
        <v>991827</v>
      </c>
      <c r="K619" s="143">
        <v>2</v>
      </c>
      <c r="L619" s="140">
        <f>K619-D619</f>
        <v>0</v>
      </c>
    </row>
    <row r="620" spans="1:12">
      <c r="A620" t="s">
        <v>3277</v>
      </c>
      <c r="B620" s="143" t="s">
        <v>1502</v>
      </c>
      <c r="C620" s="143" t="s">
        <v>1503</v>
      </c>
      <c r="D620" s="144">
        <v>61</v>
      </c>
      <c r="E620" s="143">
        <v>62</v>
      </c>
      <c r="F620" s="144">
        <v>1166981</v>
      </c>
      <c r="G620" s="144">
        <f>D620*F620</f>
        <v>71185841</v>
      </c>
      <c r="H620" s="144">
        <f>E620*F620</f>
        <v>72352822</v>
      </c>
      <c r="I620" s="145">
        <f t="shared" si="18"/>
        <v>1</v>
      </c>
      <c r="J620" s="145">
        <f t="shared" si="19"/>
        <v>1166981</v>
      </c>
      <c r="K620" s="143">
        <v>61</v>
      </c>
      <c r="L620" s="140">
        <f>K620-D620</f>
        <v>0</v>
      </c>
    </row>
    <row r="621" spans="1:12">
      <c r="A621" t="s">
        <v>3335</v>
      </c>
      <c r="B621" s="143" t="s">
        <v>2713</v>
      </c>
      <c r="C621" s="143" t="s">
        <v>2714</v>
      </c>
      <c r="D621" s="144">
        <v>0</v>
      </c>
      <c r="E621" s="143">
        <v>1</v>
      </c>
      <c r="F621" s="144">
        <v>1281045</v>
      </c>
      <c r="G621" s="144">
        <f>D621*F621</f>
        <v>0</v>
      </c>
      <c r="H621" s="144">
        <f>E621*F621</f>
        <v>1281045</v>
      </c>
      <c r="I621" s="145">
        <f t="shared" si="18"/>
        <v>1</v>
      </c>
      <c r="J621" s="145">
        <f t="shared" si="19"/>
        <v>1281045</v>
      </c>
      <c r="K621" s="143" t="e">
        <v>#N/A</v>
      </c>
      <c r="L621" s="140" t="e">
        <f>K621-D621</f>
        <v>#N/A</v>
      </c>
    </row>
    <row r="622" spans="1:12">
      <c r="A622" t="s">
        <v>3293</v>
      </c>
      <c r="B622" s="143" t="s">
        <v>2063</v>
      </c>
      <c r="C622" s="143" t="s">
        <v>2064</v>
      </c>
      <c r="D622" s="144">
        <v>0</v>
      </c>
      <c r="E622" s="143">
        <v>1</v>
      </c>
      <c r="F622" s="144">
        <v>1497512</v>
      </c>
      <c r="G622" s="144">
        <f>D622*F622</f>
        <v>0</v>
      </c>
      <c r="H622" s="144">
        <f>E622*F622</f>
        <v>1497512</v>
      </c>
      <c r="I622" s="145">
        <f t="shared" si="18"/>
        <v>1</v>
      </c>
      <c r="J622" s="145">
        <f t="shared" si="19"/>
        <v>1497512</v>
      </c>
      <c r="K622" s="143" t="e">
        <v>#N/A</v>
      </c>
      <c r="L622" s="140" t="e">
        <f>K622-D622</f>
        <v>#N/A</v>
      </c>
    </row>
    <row r="623" spans="1:12">
      <c r="A623" t="s">
        <v>3291</v>
      </c>
      <c r="B623" s="143" t="s">
        <v>1915</v>
      </c>
      <c r="C623" s="143" t="s">
        <v>1916</v>
      </c>
      <c r="D623" s="144">
        <v>22</v>
      </c>
      <c r="E623" s="143">
        <v>23</v>
      </c>
      <c r="F623" s="144">
        <v>1523843</v>
      </c>
      <c r="G623" s="144">
        <f>D623*F623</f>
        <v>33524546</v>
      </c>
      <c r="H623" s="144">
        <f>E623*F623</f>
        <v>35048389</v>
      </c>
      <c r="I623" s="145">
        <f t="shared" si="18"/>
        <v>1</v>
      </c>
      <c r="J623" s="145">
        <f t="shared" si="19"/>
        <v>1523843</v>
      </c>
      <c r="K623" s="143">
        <v>22</v>
      </c>
      <c r="L623" s="140">
        <f>K623-D623</f>
        <v>0</v>
      </c>
    </row>
    <row r="624" spans="1:12">
      <c r="A624" t="s">
        <v>3300</v>
      </c>
      <c r="B624" s="143" t="s">
        <v>2213</v>
      </c>
      <c r="C624" s="143" t="s">
        <v>2214</v>
      </c>
      <c r="D624" s="144">
        <v>0</v>
      </c>
      <c r="E624" s="143">
        <v>1</v>
      </c>
      <c r="F624" s="144">
        <v>1898506</v>
      </c>
      <c r="G624" s="144">
        <f>D624*F624</f>
        <v>0</v>
      </c>
      <c r="H624" s="144">
        <f>E624*F624</f>
        <v>1898506</v>
      </c>
      <c r="I624" s="145">
        <f t="shared" si="18"/>
        <v>1</v>
      </c>
      <c r="J624" s="145">
        <f t="shared" si="19"/>
        <v>1898506</v>
      </c>
      <c r="K624" s="143" t="e">
        <v>#N/A</v>
      </c>
      <c r="L624" s="140" t="e">
        <f>K624-D624</f>
        <v>#N/A</v>
      </c>
    </row>
    <row r="625" spans="1:12">
      <c r="A625" t="s">
        <v>3348</v>
      </c>
      <c r="B625" s="143" t="s">
        <v>3110</v>
      </c>
      <c r="C625" s="143" t="s">
        <v>3111</v>
      </c>
      <c r="D625" s="144">
        <v>0</v>
      </c>
      <c r="E625" s="143">
        <v>1</v>
      </c>
      <c r="F625" s="144">
        <v>2059000</v>
      </c>
      <c r="G625" s="144">
        <f>D625*F625</f>
        <v>0</v>
      </c>
      <c r="H625" s="144">
        <f>E625*F625</f>
        <v>2059000</v>
      </c>
      <c r="I625" s="145">
        <f t="shared" si="18"/>
        <v>1</v>
      </c>
      <c r="J625" s="145">
        <f t="shared" si="19"/>
        <v>2059000</v>
      </c>
      <c r="K625" s="143" t="e">
        <v>#N/A</v>
      </c>
      <c r="L625" s="140" t="e">
        <f>K625-D625</f>
        <v>#N/A</v>
      </c>
    </row>
    <row r="626" spans="1:12">
      <c r="A626" t="s">
        <v>3291</v>
      </c>
      <c r="B626" s="143" t="s">
        <v>1919</v>
      </c>
      <c r="C626" s="143" t="s">
        <v>1920</v>
      </c>
      <c r="D626" s="144">
        <v>0</v>
      </c>
      <c r="E626" s="143">
        <v>1</v>
      </c>
      <c r="F626" s="144">
        <v>2687147</v>
      </c>
      <c r="G626" s="144">
        <f>D626*F626</f>
        <v>0</v>
      </c>
      <c r="H626" s="144">
        <f>E626*F626</f>
        <v>2687147</v>
      </c>
      <c r="I626" s="145">
        <f t="shared" si="18"/>
        <v>1</v>
      </c>
      <c r="J626" s="145">
        <f t="shared" si="19"/>
        <v>2687147</v>
      </c>
      <c r="K626" s="143" t="e">
        <v>#N/A</v>
      </c>
      <c r="L626" s="140" t="e">
        <f>K626-D626</f>
        <v>#N/A</v>
      </c>
    </row>
    <row r="627" spans="1:12">
      <c r="A627" t="s">
        <v>3348</v>
      </c>
      <c r="B627" s="143" t="s">
        <v>3028</v>
      </c>
      <c r="C627" s="143" t="s">
        <v>3029</v>
      </c>
      <c r="D627" s="144">
        <v>0</v>
      </c>
      <c r="E627" s="143">
        <v>1</v>
      </c>
      <c r="F627" s="144">
        <v>3080000</v>
      </c>
      <c r="G627" s="144">
        <f>D627*F627</f>
        <v>0</v>
      </c>
      <c r="H627" s="144">
        <f>E627*F627</f>
        <v>3080000</v>
      </c>
      <c r="I627" s="145">
        <f t="shared" si="18"/>
        <v>1</v>
      </c>
      <c r="J627" s="145">
        <f t="shared" si="19"/>
        <v>3080000</v>
      </c>
      <c r="K627" s="143">
        <v>0</v>
      </c>
      <c r="L627" s="140">
        <f>K627-D627</f>
        <v>0</v>
      </c>
    </row>
    <row r="628" spans="1:12">
      <c r="A628" t="s">
        <v>3311</v>
      </c>
      <c r="B628" s="143" t="s">
        <v>3383</v>
      </c>
      <c r="C628" s="143" t="s">
        <v>3384</v>
      </c>
      <c r="D628" s="144">
        <v>0</v>
      </c>
      <c r="E628" s="143">
        <v>1</v>
      </c>
      <c r="F628" s="144">
        <v>7000000</v>
      </c>
      <c r="G628" s="144">
        <f>D628*F628</f>
        <v>0</v>
      </c>
      <c r="H628" s="144">
        <f>E628*F628</f>
        <v>7000000</v>
      </c>
      <c r="I628" s="145">
        <f t="shared" si="18"/>
        <v>1</v>
      </c>
      <c r="J628" s="145">
        <f t="shared" si="19"/>
        <v>7000000</v>
      </c>
      <c r="K628" s="143" t="e">
        <v>#N/A</v>
      </c>
      <c r="L628" s="140" t="e">
        <f>K628-D628</f>
        <v>#N/A</v>
      </c>
    </row>
    <row r="629" spans="1:12">
      <c r="A629" t="s">
        <v>3300</v>
      </c>
      <c r="B629" s="143" t="s">
        <v>2229</v>
      </c>
      <c r="C629" s="143" t="s">
        <v>2230</v>
      </c>
      <c r="D629" s="144">
        <v>0</v>
      </c>
      <c r="E629" s="143">
        <v>1</v>
      </c>
      <c r="F629" s="144">
        <v>7723372</v>
      </c>
      <c r="G629" s="144">
        <f>D629*F629</f>
        <v>0</v>
      </c>
      <c r="H629" s="144">
        <f>E629*F629</f>
        <v>7723372</v>
      </c>
      <c r="I629" s="145">
        <f t="shared" si="18"/>
        <v>1</v>
      </c>
      <c r="J629" s="145">
        <f t="shared" si="19"/>
        <v>7723372</v>
      </c>
      <c r="K629" s="143" t="e">
        <v>#N/A</v>
      </c>
      <c r="L629" s="140" t="e">
        <f>K629-D629</f>
        <v>#N/A</v>
      </c>
    </row>
    <row r="630" spans="1:12">
      <c r="A630" t="s">
        <v>3251</v>
      </c>
      <c r="B630" s="143" t="s">
        <v>456</v>
      </c>
      <c r="C630" s="143" t="s">
        <v>457</v>
      </c>
      <c r="D630" s="144">
        <v>22</v>
      </c>
      <c r="E630" s="143">
        <v>24</v>
      </c>
      <c r="F630" s="144">
        <v>52660</v>
      </c>
      <c r="G630" s="144">
        <f>D630*F630</f>
        <v>1158520</v>
      </c>
      <c r="H630" s="144">
        <f>E630*F630</f>
        <v>1263840</v>
      </c>
      <c r="I630" s="145">
        <f t="shared" si="18"/>
        <v>2</v>
      </c>
      <c r="J630" s="145">
        <f t="shared" si="19"/>
        <v>105320</v>
      </c>
      <c r="K630" s="143">
        <v>22</v>
      </c>
      <c r="L630" s="140">
        <f>K630-D630</f>
        <v>0</v>
      </c>
    </row>
    <row r="631" spans="1:12">
      <c r="A631" t="s">
        <v>3264</v>
      </c>
      <c r="B631" s="143" t="s">
        <v>1066</v>
      </c>
      <c r="C631" s="143" t="s">
        <v>1067</v>
      </c>
      <c r="D631" s="144">
        <v>0</v>
      </c>
      <c r="E631" s="143">
        <v>2</v>
      </c>
      <c r="F631" s="144">
        <v>135783</v>
      </c>
      <c r="G631" s="144">
        <f>D631*F631</f>
        <v>0</v>
      </c>
      <c r="H631" s="144">
        <f>E631*F631</f>
        <v>271566</v>
      </c>
      <c r="I631" s="145">
        <f t="shared" si="18"/>
        <v>2</v>
      </c>
      <c r="J631" s="145">
        <f t="shared" si="19"/>
        <v>271566</v>
      </c>
      <c r="K631" s="143" t="e">
        <v>#N/A</v>
      </c>
      <c r="L631" s="140" t="e">
        <f>K631-D631</f>
        <v>#N/A</v>
      </c>
    </row>
    <row r="632" spans="1:12">
      <c r="A632" t="s">
        <v>3264</v>
      </c>
      <c r="B632" s="143" t="s">
        <v>1070</v>
      </c>
      <c r="C632" s="143" t="s">
        <v>1071</v>
      </c>
      <c r="D632" s="144">
        <v>5</v>
      </c>
      <c r="E632" s="143">
        <v>7</v>
      </c>
      <c r="F632" s="144">
        <v>136852</v>
      </c>
      <c r="G632" s="144">
        <f>D632*F632</f>
        <v>684260</v>
      </c>
      <c r="H632" s="144">
        <f>E632*F632</f>
        <v>957964</v>
      </c>
      <c r="I632" s="145">
        <f t="shared" si="18"/>
        <v>2</v>
      </c>
      <c r="J632" s="145">
        <f t="shared" si="19"/>
        <v>273704</v>
      </c>
      <c r="K632" s="143">
        <v>5</v>
      </c>
      <c r="L632" s="140">
        <f>K632-D632</f>
        <v>0</v>
      </c>
    </row>
    <row r="633" spans="1:12">
      <c r="A633" t="s">
        <v>3262</v>
      </c>
      <c r="B633" s="143" t="s">
        <v>881</v>
      </c>
      <c r="C633" s="143" t="s">
        <v>882</v>
      </c>
      <c r="D633" s="144">
        <v>0</v>
      </c>
      <c r="E633" s="143">
        <v>2</v>
      </c>
      <c r="F633" s="144">
        <v>159918</v>
      </c>
      <c r="G633" s="144">
        <f>D633*F633</f>
        <v>0</v>
      </c>
      <c r="H633" s="144">
        <f>E633*F633</f>
        <v>319836</v>
      </c>
      <c r="I633" s="145">
        <f t="shared" si="18"/>
        <v>2</v>
      </c>
      <c r="J633" s="145">
        <f t="shared" si="19"/>
        <v>319836</v>
      </c>
      <c r="K633" s="143" t="e">
        <v>#N/A</v>
      </c>
      <c r="L633" s="140" t="e">
        <f>K633-D633</f>
        <v>#N/A</v>
      </c>
    </row>
    <row r="634" spans="1:12">
      <c r="A634" t="s">
        <v>3281</v>
      </c>
      <c r="B634" s="143" t="s">
        <v>1530</v>
      </c>
      <c r="C634" s="143" t="s">
        <v>1531</v>
      </c>
      <c r="D634" s="144">
        <v>56</v>
      </c>
      <c r="E634" s="143">
        <v>58</v>
      </c>
      <c r="F634" s="144">
        <v>163116</v>
      </c>
      <c r="G634" s="144">
        <f>D634*F634</f>
        <v>9134496</v>
      </c>
      <c r="H634" s="144">
        <f>E634*F634</f>
        <v>9460728</v>
      </c>
      <c r="I634" s="145">
        <f t="shared" si="18"/>
        <v>2</v>
      </c>
      <c r="J634" s="145">
        <f t="shared" si="19"/>
        <v>326232</v>
      </c>
      <c r="K634" s="143">
        <v>56</v>
      </c>
      <c r="L634" s="140">
        <f>K634-D634</f>
        <v>0</v>
      </c>
    </row>
    <row r="635" spans="1:12">
      <c r="A635" t="s">
        <v>3252</v>
      </c>
      <c r="B635" s="143" t="s">
        <v>511</v>
      </c>
      <c r="C635" s="143" t="s">
        <v>512</v>
      </c>
      <c r="D635" s="144">
        <v>0</v>
      </c>
      <c r="E635" s="143">
        <v>2</v>
      </c>
      <c r="F635" s="144">
        <v>191345</v>
      </c>
      <c r="G635" s="144">
        <f>D635*F635</f>
        <v>0</v>
      </c>
      <c r="H635" s="144">
        <f>E635*F635</f>
        <v>382690</v>
      </c>
      <c r="I635" s="145">
        <f t="shared" si="18"/>
        <v>2</v>
      </c>
      <c r="J635" s="145">
        <f t="shared" si="19"/>
        <v>382690</v>
      </c>
      <c r="K635" s="143" t="e">
        <v>#N/A</v>
      </c>
      <c r="L635" s="140" t="e">
        <f>K635-D635</f>
        <v>#N/A</v>
      </c>
    </row>
    <row r="636" spans="1:12">
      <c r="A636" t="s">
        <v>3343</v>
      </c>
      <c r="B636" s="143" t="s">
        <v>2834</v>
      </c>
      <c r="C636" s="143" t="s">
        <v>2835</v>
      </c>
      <c r="D636" s="144">
        <v>310</v>
      </c>
      <c r="E636" s="143">
        <v>312</v>
      </c>
      <c r="F636" s="144">
        <v>192720</v>
      </c>
      <c r="G636" s="144">
        <f>D636*F636</f>
        <v>59743200</v>
      </c>
      <c r="H636" s="144">
        <f>E636*F636</f>
        <v>60128640</v>
      </c>
      <c r="I636" s="145">
        <f t="shared" si="18"/>
        <v>2</v>
      </c>
      <c r="J636" s="145">
        <f t="shared" si="19"/>
        <v>385440</v>
      </c>
      <c r="K636" s="143">
        <v>310</v>
      </c>
      <c r="L636" s="140">
        <f>K636-D636</f>
        <v>0</v>
      </c>
    </row>
    <row r="637" spans="1:12">
      <c r="A637" t="s">
        <v>3244</v>
      </c>
      <c r="B637" s="143" t="s">
        <v>272</v>
      </c>
      <c r="C637" s="143" t="s">
        <v>273</v>
      </c>
      <c r="D637" s="144">
        <v>0</v>
      </c>
      <c r="E637" s="143">
        <v>2</v>
      </c>
      <c r="F637" s="144">
        <v>206163</v>
      </c>
      <c r="G637" s="144">
        <f>D637*F637</f>
        <v>0</v>
      </c>
      <c r="H637" s="144">
        <f>E637*F637</f>
        <v>412326</v>
      </c>
      <c r="I637" s="145">
        <f t="shared" si="18"/>
        <v>2</v>
      </c>
      <c r="J637" s="145">
        <f t="shared" si="19"/>
        <v>412326</v>
      </c>
      <c r="K637" s="143" t="e">
        <v>#N/A</v>
      </c>
      <c r="L637" s="140" t="e">
        <f>K637-D637</f>
        <v>#N/A</v>
      </c>
    </row>
    <row r="638" spans="1:12">
      <c r="A638" t="s">
        <v>3292</v>
      </c>
      <c r="B638" s="143" t="s">
        <v>2047</v>
      </c>
      <c r="C638" s="143" t="s">
        <v>2048</v>
      </c>
      <c r="D638" s="144">
        <v>0</v>
      </c>
      <c r="E638" s="143">
        <v>2</v>
      </c>
      <c r="F638" s="144">
        <v>230967</v>
      </c>
      <c r="G638" s="144">
        <f>D638*F638</f>
        <v>0</v>
      </c>
      <c r="H638" s="144">
        <f>E638*F638</f>
        <v>461934</v>
      </c>
      <c r="I638" s="145">
        <f t="shared" si="18"/>
        <v>2</v>
      </c>
      <c r="J638" s="145">
        <f t="shared" si="19"/>
        <v>461934</v>
      </c>
      <c r="K638" s="143" t="e">
        <v>#N/A</v>
      </c>
      <c r="L638" s="140" t="e">
        <f>K638-D638</f>
        <v>#N/A</v>
      </c>
    </row>
    <row r="639" spans="1:12">
      <c r="A639" t="s">
        <v>3346</v>
      </c>
      <c r="B639" s="143" t="s">
        <v>2924</v>
      </c>
      <c r="C639" s="143" t="s">
        <v>2925</v>
      </c>
      <c r="D639" s="144">
        <v>8</v>
      </c>
      <c r="E639" s="143">
        <v>10</v>
      </c>
      <c r="F639" s="144">
        <v>233113</v>
      </c>
      <c r="G639" s="144">
        <f>D639*F639</f>
        <v>1864904</v>
      </c>
      <c r="H639" s="144">
        <f>E639*F639</f>
        <v>2331130</v>
      </c>
      <c r="I639" s="145">
        <f t="shared" si="18"/>
        <v>2</v>
      </c>
      <c r="J639" s="145">
        <f t="shared" si="19"/>
        <v>466226</v>
      </c>
      <c r="K639" s="143">
        <v>8</v>
      </c>
      <c r="L639" s="140">
        <f>K639-D639</f>
        <v>0</v>
      </c>
    </row>
    <row r="640" spans="1:12">
      <c r="A640" t="s">
        <v>3316</v>
      </c>
      <c r="B640" s="143" t="s">
        <v>2461</v>
      </c>
      <c r="C640" s="143" t="s">
        <v>2462</v>
      </c>
      <c r="D640" s="144">
        <v>1</v>
      </c>
      <c r="E640" s="143">
        <v>3</v>
      </c>
      <c r="F640" s="144">
        <v>234940</v>
      </c>
      <c r="G640" s="144">
        <f>D640*F640</f>
        <v>234940</v>
      </c>
      <c r="H640" s="144">
        <f>E640*F640</f>
        <v>704820</v>
      </c>
      <c r="I640" s="145">
        <f t="shared" si="18"/>
        <v>2</v>
      </c>
      <c r="J640" s="145">
        <f t="shared" si="19"/>
        <v>469880</v>
      </c>
      <c r="K640" s="143">
        <v>1</v>
      </c>
      <c r="L640" s="140">
        <f>K640-D640</f>
        <v>0</v>
      </c>
    </row>
    <row r="641" spans="1:12">
      <c r="A641" t="s">
        <v>3281</v>
      </c>
      <c r="B641" s="143" t="s">
        <v>1538</v>
      </c>
      <c r="C641" s="143" t="s">
        <v>1539</v>
      </c>
      <c r="D641" s="144">
        <v>0</v>
      </c>
      <c r="E641" s="143">
        <v>2</v>
      </c>
      <c r="F641" s="144">
        <v>265965</v>
      </c>
      <c r="G641" s="144">
        <f>D641*F641</f>
        <v>0</v>
      </c>
      <c r="H641" s="144">
        <f>E641*F641</f>
        <v>531930</v>
      </c>
      <c r="I641" s="145">
        <f t="shared" si="18"/>
        <v>2</v>
      </c>
      <c r="J641" s="145">
        <f t="shared" si="19"/>
        <v>531930</v>
      </c>
      <c r="K641" s="143" t="e">
        <v>#N/A</v>
      </c>
      <c r="L641" s="140" t="e">
        <f>K641-D641</f>
        <v>#N/A</v>
      </c>
    </row>
    <row r="642" spans="1:12">
      <c r="A642" t="s">
        <v>3281</v>
      </c>
      <c r="B642" s="143" t="s">
        <v>1540</v>
      </c>
      <c r="C642" s="143" t="s">
        <v>1541</v>
      </c>
      <c r="D642" s="144">
        <v>0</v>
      </c>
      <c r="E642" s="143">
        <v>2</v>
      </c>
      <c r="F642" s="144">
        <v>265965</v>
      </c>
      <c r="G642" s="144">
        <f>D642*F642</f>
        <v>0</v>
      </c>
      <c r="H642" s="144">
        <f>E642*F642</f>
        <v>531930</v>
      </c>
      <c r="I642" s="145">
        <f t="shared" si="18"/>
        <v>2</v>
      </c>
      <c r="J642" s="145">
        <f t="shared" si="19"/>
        <v>531930</v>
      </c>
      <c r="K642" s="143" t="e">
        <v>#N/A</v>
      </c>
      <c r="L642" s="140" t="e">
        <f>K642-D642</f>
        <v>#N/A</v>
      </c>
    </row>
    <row r="643" spans="1:12">
      <c r="A643" t="s">
        <v>3281</v>
      </c>
      <c r="B643" s="143" t="s">
        <v>1584</v>
      </c>
      <c r="C643" s="143" t="s">
        <v>1585</v>
      </c>
      <c r="D643" s="144">
        <v>0</v>
      </c>
      <c r="E643" s="143">
        <v>2</v>
      </c>
      <c r="F643" s="144">
        <v>268669</v>
      </c>
      <c r="G643" s="144">
        <f>D643*F643</f>
        <v>0</v>
      </c>
      <c r="H643" s="144">
        <f>E643*F643</f>
        <v>537338</v>
      </c>
      <c r="I643" s="145">
        <f t="shared" ref="I643:I706" si="20">E643-D643</f>
        <v>2</v>
      </c>
      <c r="J643" s="145">
        <f t="shared" ref="J643:J706" si="21">H643-G643</f>
        <v>537338</v>
      </c>
      <c r="K643" s="143" t="e">
        <v>#N/A</v>
      </c>
      <c r="L643" s="140" t="e">
        <f>K643-D643</f>
        <v>#N/A</v>
      </c>
    </row>
    <row r="644" spans="1:12">
      <c r="A644" t="s">
        <v>3316</v>
      </c>
      <c r="B644" s="143" t="s">
        <v>2455</v>
      </c>
      <c r="C644" s="143" t="s">
        <v>2456</v>
      </c>
      <c r="D644" s="144">
        <v>15</v>
      </c>
      <c r="E644" s="143">
        <v>17</v>
      </c>
      <c r="F644" s="144">
        <v>272578</v>
      </c>
      <c r="G644" s="144">
        <f>D644*F644</f>
        <v>4088670</v>
      </c>
      <c r="H644" s="144">
        <f>E644*F644</f>
        <v>4633826</v>
      </c>
      <c r="I644" s="145">
        <f t="shared" si="20"/>
        <v>2</v>
      </c>
      <c r="J644" s="145">
        <f t="shared" si="21"/>
        <v>545156</v>
      </c>
      <c r="K644" s="143">
        <v>15</v>
      </c>
      <c r="L644" s="140">
        <f>K644-D644</f>
        <v>0</v>
      </c>
    </row>
    <row r="645" spans="1:12">
      <c r="A645" t="s">
        <v>3254</v>
      </c>
      <c r="B645" s="143" t="s">
        <v>597</v>
      </c>
      <c r="C645" s="143" t="s">
        <v>598</v>
      </c>
      <c r="D645" s="144">
        <v>3</v>
      </c>
      <c r="E645" s="143">
        <v>5</v>
      </c>
      <c r="F645" s="144">
        <v>283120</v>
      </c>
      <c r="G645" s="144">
        <f>D645*F645</f>
        <v>849360</v>
      </c>
      <c r="H645" s="144">
        <f>E645*F645</f>
        <v>1415600</v>
      </c>
      <c r="I645" s="145">
        <f t="shared" si="20"/>
        <v>2</v>
      </c>
      <c r="J645" s="145">
        <f t="shared" si="21"/>
        <v>566240</v>
      </c>
      <c r="K645" s="143">
        <v>3</v>
      </c>
      <c r="L645" s="140">
        <f>K645-D645</f>
        <v>0</v>
      </c>
    </row>
    <row r="646" spans="1:12">
      <c r="A646" t="s">
        <v>3262</v>
      </c>
      <c r="B646" s="143" t="s">
        <v>919</v>
      </c>
      <c r="C646" s="143" t="s">
        <v>920</v>
      </c>
      <c r="D646" s="144">
        <v>40</v>
      </c>
      <c r="E646" s="143">
        <v>42</v>
      </c>
      <c r="F646" s="144">
        <v>284829</v>
      </c>
      <c r="G646" s="144">
        <f>D646*F646</f>
        <v>11393160</v>
      </c>
      <c r="H646" s="144">
        <f>E646*F646</f>
        <v>11962818</v>
      </c>
      <c r="I646" s="145">
        <f t="shared" si="20"/>
        <v>2</v>
      </c>
      <c r="J646" s="145">
        <f t="shared" si="21"/>
        <v>569658</v>
      </c>
      <c r="K646" s="143">
        <v>40</v>
      </c>
      <c r="L646" s="140">
        <f>K646-D646</f>
        <v>0</v>
      </c>
    </row>
    <row r="647" spans="1:12">
      <c r="A647" t="s">
        <v>3344</v>
      </c>
      <c r="B647" s="143" t="s">
        <v>2898</v>
      </c>
      <c r="C647" s="143" t="s">
        <v>2899</v>
      </c>
      <c r="D647" s="144">
        <v>0</v>
      </c>
      <c r="E647" s="143">
        <v>2</v>
      </c>
      <c r="F647" s="144">
        <v>287576</v>
      </c>
      <c r="G647" s="144">
        <f>D647*F647</f>
        <v>0</v>
      </c>
      <c r="H647" s="144">
        <f>E647*F647</f>
        <v>575152</v>
      </c>
      <c r="I647" s="145">
        <f t="shared" si="20"/>
        <v>2</v>
      </c>
      <c r="J647" s="145">
        <f t="shared" si="21"/>
        <v>575152</v>
      </c>
      <c r="K647" s="143" t="e">
        <v>#N/A</v>
      </c>
      <c r="L647" s="140" t="e">
        <f>K647-D647</f>
        <v>#N/A</v>
      </c>
    </row>
    <row r="648" spans="1:12">
      <c r="A648" t="s">
        <v>3341</v>
      </c>
      <c r="B648" s="143" t="s">
        <v>2808</v>
      </c>
      <c r="C648" s="143" t="s">
        <v>2809</v>
      </c>
      <c r="D648" s="144">
        <v>2</v>
      </c>
      <c r="E648" s="143">
        <v>4</v>
      </c>
      <c r="F648" s="144">
        <v>287944</v>
      </c>
      <c r="G648" s="144">
        <f>D648*F648</f>
        <v>575888</v>
      </c>
      <c r="H648" s="144">
        <f>E648*F648</f>
        <v>1151776</v>
      </c>
      <c r="I648" s="145">
        <f t="shared" si="20"/>
        <v>2</v>
      </c>
      <c r="J648" s="145">
        <f t="shared" si="21"/>
        <v>575888</v>
      </c>
      <c r="K648" s="143">
        <v>2</v>
      </c>
      <c r="L648" s="140">
        <f>K648-D648</f>
        <v>0</v>
      </c>
    </row>
    <row r="649" spans="1:12">
      <c r="A649" t="s">
        <v>3341</v>
      </c>
      <c r="B649" s="143" t="s">
        <v>2802</v>
      </c>
      <c r="C649" s="143" t="s">
        <v>2803</v>
      </c>
      <c r="D649" s="144">
        <v>3</v>
      </c>
      <c r="E649" s="143">
        <v>5</v>
      </c>
      <c r="F649" s="144">
        <v>288010</v>
      </c>
      <c r="G649" s="144">
        <f>D649*F649</f>
        <v>864030</v>
      </c>
      <c r="H649" s="144">
        <f>E649*F649</f>
        <v>1440050</v>
      </c>
      <c r="I649" s="145">
        <f t="shared" si="20"/>
        <v>2</v>
      </c>
      <c r="J649" s="145">
        <f t="shared" si="21"/>
        <v>576020</v>
      </c>
      <c r="K649" s="143">
        <v>3</v>
      </c>
      <c r="L649" s="140">
        <f>K649-D649</f>
        <v>0</v>
      </c>
    </row>
    <row r="650" spans="1:12">
      <c r="A650" t="s">
        <v>3344</v>
      </c>
      <c r="B650" s="143" t="s">
        <v>2902</v>
      </c>
      <c r="C650" s="143" t="s">
        <v>2903</v>
      </c>
      <c r="D650" s="144">
        <v>2</v>
      </c>
      <c r="E650" s="143">
        <v>4</v>
      </c>
      <c r="F650" s="144">
        <v>294323</v>
      </c>
      <c r="G650" s="144">
        <f>D650*F650</f>
        <v>588646</v>
      </c>
      <c r="H650" s="144">
        <f>E650*F650</f>
        <v>1177292</v>
      </c>
      <c r="I650" s="145">
        <f t="shared" si="20"/>
        <v>2</v>
      </c>
      <c r="J650" s="145">
        <f t="shared" si="21"/>
        <v>588646</v>
      </c>
      <c r="K650" s="143">
        <v>2</v>
      </c>
      <c r="L650" s="140">
        <f>K650-D650</f>
        <v>0</v>
      </c>
    </row>
    <row r="651" spans="1:12">
      <c r="A651" t="s">
        <v>3243</v>
      </c>
      <c r="B651" s="143" t="s">
        <v>156</v>
      </c>
      <c r="C651" s="143" t="s">
        <v>3385</v>
      </c>
      <c r="D651" s="144">
        <v>2</v>
      </c>
      <c r="E651" s="143">
        <v>4</v>
      </c>
      <c r="F651" s="144">
        <v>298609</v>
      </c>
      <c r="G651" s="144">
        <f>D651*F651</f>
        <v>597218</v>
      </c>
      <c r="H651" s="144">
        <f>E651*F651</f>
        <v>1194436</v>
      </c>
      <c r="I651" s="145">
        <f t="shared" si="20"/>
        <v>2</v>
      </c>
      <c r="J651" s="145">
        <f t="shared" si="21"/>
        <v>597218</v>
      </c>
      <c r="K651" s="143">
        <v>2</v>
      </c>
      <c r="L651" s="140">
        <f>K651-D651</f>
        <v>0</v>
      </c>
    </row>
    <row r="652" spans="1:12">
      <c r="A652" t="s">
        <v>3263</v>
      </c>
      <c r="B652" s="143" t="s">
        <v>1044</v>
      </c>
      <c r="C652" s="143" t="s">
        <v>1045</v>
      </c>
      <c r="D652" s="144">
        <v>8</v>
      </c>
      <c r="E652" s="143">
        <v>10</v>
      </c>
      <c r="F652" s="144">
        <v>303082</v>
      </c>
      <c r="G652" s="144">
        <f>D652*F652</f>
        <v>2424656</v>
      </c>
      <c r="H652" s="144">
        <f>E652*F652</f>
        <v>3030820</v>
      </c>
      <c r="I652" s="145">
        <f t="shared" si="20"/>
        <v>2</v>
      </c>
      <c r="J652" s="145">
        <f t="shared" si="21"/>
        <v>606164</v>
      </c>
      <c r="K652" s="143">
        <v>8</v>
      </c>
      <c r="L652" s="140">
        <f>K652-D652</f>
        <v>0</v>
      </c>
    </row>
    <row r="653" spans="1:12">
      <c r="A653" t="s">
        <v>3263</v>
      </c>
      <c r="B653" s="143" t="s">
        <v>1046</v>
      </c>
      <c r="C653" s="143" t="s">
        <v>1047</v>
      </c>
      <c r="D653" s="144">
        <v>14</v>
      </c>
      <c r="E653" s="143">
        <v>16</v>
      </c>
      <c r="F653" s="144">
        <v>303082</v>
      </c>
      <c r="G653" s="144">
        <f>D653*F653</f>
        <v>4243148</v>
      </c>
      <c r="H653" s="144">
        <f>E653*F653</f>
        <v>4849312</v>
      </c>
      <c r="I653" s="145">
        <f t="shared" si="20"/>
        <v>2</v>
      </c>
      <c r="J653" s="145">
        <f t="shared" si="21"/>
        <v>606164</v>
      </c>
      <c r="K653" s="143">
        <v>14</v>
      </c>
      <c r="L653" s="140">
        <f>K653-D653</f>
        <v>0</v>
      </c>
    </row>
    <row r="654" spans="1:12">
      <c r="A654" t="s">
        <v>3327</v>
      </c>
      <c r="B654" s="143" t="s">
        <v>2577</v>
      </c>
      <c r="C654" s="143" t="s">
        <v>2578</v>
      </c>
      <c r="D654" s="144">
        <v>0</v>
      </c>
      <c r="E654" s="143">
        <v>2</v>
      </c>
      <c r="F654" s="144">
        <v>313912</v>
      </c>
      <c r="G654" s="144">
        <f>D654*F654</f>
        <v>0</v>
      </c>
      <c r="H654" s="144">
        <f>E654*F654</f>
        <v>627824</v>
      </c>
      <c r="I654" s="145">
        <f t="shared" si="20"/>
        <v>2</v>
      </c>
      <c r="J654" s="145">
        <f t="shared" si="21"/>
        <v>627824</v>
      </c>
      <c r="K654" s="143" t="e">
        <v>#N/A</v>
      </c>
      <c r="L654" s="140" t="e">
        <f>K654-D654</f>
        <v>#N/A</v>
      </c>
    </row>
    <row r="655" spans="1:12">
      <c r="A655" t="s">
        <v>3264</v>
      </c>
      <c r="B655" s="143" t="s">
        <v>1108</v>
      </c>
      <c r="C655" s="143" t="s">
        <v>1109</v>
      </c>
      <c r="D655" s="144">
        <v>34</v>
      </c>
      <c r="E655" s="143">
        <v>36</v>
      </c>
      <c r="F655" s="144">
        <v>319124</v>
      </c>
      <c r="G655" s="144">
        <f>D655*F655</f>
        <v>10850216</v>
      </c>
      <c r="H655" s="144">
        <f>E655*F655</f>
        <v>11488464</v>
      </c>
      <c r="I655" s="145">
        <f t="shared" si="20"/>
        <v>2</v>
      </c>
      <c r="J655" s="145">
        <f t="shared" si="21"/>
        <v>638248</v>
      </c>
      <c r="K655" s="143">
        <v>34</v>
      </c>
      <c r="L655" s="140">
        <f>K655-D655</f>
        <v>0</v>
      </c>
    </row>
    <row r="656" spans="1:12">
      <c r="A656" t="s">
        <v>3327</v>
      </c>
      <c r="B656" s="143" t="s">
        <v>2583</v>
      </c>
      <c r="C656" s="143" t="s">
        <v>2584</v>
      </c>
      <c r="D656" s="144">
        <v>0</v>
      </c>
      <c r="E656" s="143">
        <v>2</v>
      </c>
      <c r="F656" s="144">
        <v>340307</v>
      </c>
      <c r="G656" s="144">
        <f>D656*F656</f>
        <v>0</v>
      </c>
      <c r="H656" s="144">
        <f>E656*F656</f>
        <v>680614</v>
      </c>
      <c r="I656" s="145">
        <f t="shared" si="20"/>
        <v>2</v>
      </c>
      <c r="J656" s="145">
        <f t="shared" si="21"/>
        <v>680614</v>
      </c>
      <c r="K656" s="143" t="e">
        <v>#N/A</v>
      </c>
      <c r="L656" s="140" t="e">
        <f>K656-D656</f>
        <v>#N/A</v>
      </c>
    </row>
    <row r="657" spans="1:12">
      <c r="A657" t="s">
        <v>3305</v>
      </c>
      <c r="B657" s="143" t="s">
        <v>2268</v>
      </c>
      <c r="C657" s="143" t="s">
        <v>2269</v>
      </c>
      <c r="D657" s="144">
        <v>0</v>
      </c>
      <c r="E657" s="143">
        <v>2</v>
      </c>
      <c r="F657" s="144">
        <v>345411</v>
      </c>
      <c r="G657" s="144">
        <f>D657*F657</f>
        <v>0</v>
      </c>
      <c r="H657" s="144">
        <f>E657*F657</f>
        <v>690822</v>
      </c>
      <c r="I657" s="145">
        <f t="shared" si="20"/>
        <v>2</v>
      </c>
      <c r="J657" s="145">
        <f t="shared" si="21"/>
        <v>690822</v>
      </c>
      <c r="K657" s="143" t="e">
        <v>#N/A</v>
      </c>
      <c r="L657" s="140" t="e">
        <f>K657-D657</f>
        <v>#N/A</v>
      </c>
    </row>
    <row r="658" spans="1:12">
      <c r="A658" t="s">
        <v>3273</v>
      </c>
      <c r="B658" s="143" t="s">
        <v>1406</v>
      </c>
      <c r="C658" s="143" t="s">
        <v>1407</v>
      </c>
      <c r="D658" s="144">
        <v>0</v>
      </c>
      <c r="E658" s="143">
        <v>2</v>
      </c>
      <c r="F658" s="144">
        <v>345985</v>
      </c>
      <c r="G658" s="144">
        <f>D658*F658</f>
        <v>0</v>
      </c>
      <c r="H658" s="144">
        <f>E658*F658</f>
        <v>691970</v>
      </c>
      <c r="I658" s="145">
        <f t="shared" si="20"/>
        <v>2</v>
      </c>
      <c r="J658" s="145">
        <f t="shared" si="21"/>
        <v>691970</v>
      </c>
      <c r="K658" s="143" t="e">
        <v>#N/A</v>
      </c>
      <c r="L658" s="140" t="e">
        <f>K658-D658</f>
        <v>#N/A</v>
      </c>
    </row>
    <row r="659" spans="1:12">
      <c r="A659" t="s">
        <v>3254</v>
      </c>
      <c r="B659" s="143" t="s">
        <v>633</v>
      </c>
      <c r="C659" s="143" t="s">
        <v>634</v>
      </c>
      <c r="D659" s="144">
        <v>0</v>
      </c>
      <c r="E659" s="143">
        <v>2</v>
      </c>
      <c r="F659" s="144">
        <v>416658</v>
      </c>
      <c r="G659" s="144">
        <f>D659*F659</f>
        <v>0</v>
      </c>
      <c r="H659" s="144">
        <f>E659*F659</f>
        <v>833316</v>
      </c>
      <c r="I659" s="145">
        <f t="shared" si="20"/>
        <v>2</v>
      </c>
      <c r="J659" s="145">
        <f t="shared" si="21"/>
        <v>833316</v>
      </c>
      <c r="K659" s="143" t="e">
        <v>#N/A</v>
      </c>
      <c r="L659" s="140" t="e">
        <f>K659-D659</f>
        <v>#N/A</v>
      </c>
    </row>
    <row r="660" spans="1:12">
      <c r="A660" t="s">
        <v>3348</v>
      </c>
      <c r="B660" s="143" t="s">
        <v>3048</v>
      </c>
      <c r="C660" s="143" t="s">
        <v>3049</v>
      </c>
      <c r="D660" s="144">
        <v>0</v>
      </c>
      <c r="E660" s="143">
        <v>2</v>
      </c>
      <c r="F660" s="144">
        <v>417092</v>
      </c>
      <c r="G660" s="144">
        <f>D660*F660</f>
        <v>0</v>
      </c>
      <c r="H660" s="144">
        <f>E660*F660</f>
        <v>834184</v>
      </c>
      <c r="I660" s="145">
        <f t="shared" si="20"/>
        <v>2</v>
      </c>
      <c r="J660" s="145">
        <f t="shared" si="21"/>
        <v>834184</v>
      </c>
      <c r="K660" s="143" t="e">
        <v>#N/A</v>
      </c>
      <c r="L660" s="140" t="e">
        <f>K660-D660</f>
        <v>#N/A</v>
      </c>
    </row>
    <row r="661" spans="1:12">
      <c r="A661" t="s">
        <v>3348</v>
      </c>
      <c r="B661" s="143" t="s">
        <v>3112</v>
      </c>
      <c r="C661" s="143" t="s">
        <v>3113</v>
      </c>
      <c r="D661" s="144">
        <v>0</v>
      </c>
      <c r="E661" s="143">
        <v>2</v>
      </c>
      <c r="F661" s="144">
        <v>714000</v>
      </c>
      <c r="G661" s="144">
        <f>D661*F661</f>
        <v>0</v>
      </c>
      <c r="H661" s="144">
        <f>E661*F661</f>
        <v>1428000</v>
      </c>
      <c r="I661" s="145">
        <f t="shared" si="20"/>
        <v>2</v>
      </c>
      <c r="J661" s="145">
        <f t="shared" si="21"/>
        <v>1428000</v>
      </c>
      <c r="K661" s="143" t="e">
        <v>#N/A</v>
      </c>
      <c r="L661" s="140" t="e">
        <f>K661-D661</f>
        <v>#N/A</v>
      </c>
    </row>
    <row r="662" spans="1:12">
      <c r="A662" t="s">
        <v>3279</v>
      </c>
      <c r="B662" s="143" t="s">
        <v>1516</v>
      </c>
      <c r="C662" s="143" t="s">
        <v>1517</v>
      </c>
      <c r="D662" s="144">
        <v>0</v>
      </c>
      <c r="E662" s="143">
        <v>2</v>
      </c>
      <c r="F662" s="144">
        <v>732120</v>
      </c>
      <c r="G662" s="144">
        <f>D662*F662</f>
        <v>0</v>
      </c>
      <c r="H662" s="144">
        <f>E662*F662</f>
        <v>1464240</v>
      </c>
      <c r="I662" s="145">
        <f t="shared" si="20"/>
        <v>2</v>
      </c>
      <c r="J662" s="145">
        <f t="shared" si="21"/>
        <v>1464240</v>
      </c>
      <c r="K662" s="143" t="e">
        <v>#N/A</v>
      </c>
      <c r="L662" s="140" t="e">
        <f>K662-D662</f>
        <v>#N/A</v>
      </c>
    </row>
    <row r="663" spans="1:12">
      <c r="A663" t="s">
        <v>3348</v>
      </c>
      <c r="B663" s="143" t="s">
        <v>3175</v>
      </c>
      <c r="C663" s="143" t="s">
        <v>3013</v>
      </c>
      <c r="D663" s="144">
        <v>0</v>
      </c>
      <c r="E663" s="143">
        <v>2</v>
      </c>
      <c r="F663" s="144">
        <v>804856</v>
      </c>
      <c r="G663" s="144">
        <f>D663*F663</f>
        <v>0</v>
      </c>
      <c r="H663" s="144">
        <f>E663*F663</f>
        <v>1609712</v>
      </c>
      <c r="I663" s="145">
        <f t="shared" si="20"/>
        <v>2</v>
      </c>
      <c r="J663" s="145">
        <f t="shared" si="21"/>
        <v>1609712</v>
      </c>
      <c r="K663" s="143" t="e">
        <v>#N/A</v>
      </c>
      <c r="L663" s="140" t="e">
        <f>K663-D663</f>
        <v>#N/A</v>
      </c>
    </row>
    <row r="664" spans="1:12">
      <c r="A664" t="s">
        <v>3319</v>
      </c>
      <c r="B664" s="143" t="s">
        <v>2495</v>
      </c>
      <c r="C664" s="143" t="s">
        <v>2496</v>
      </c>
      <c r="D664" s="144">
        <v>6</v>
      </c>
      <c r="E664" s="143">
        <v>8</v>
      </c>
      <c r="F664" s="144">
        <v>918844</v>
      </c>
      <c r="G664" s="144">
        <f>D664*F664</f>
        <v>5513064</v>
      </c>
      <c r="H664" s="144">
        <f>E664*F664</f>
        <v>7350752</v>
      </c>
      <c r="I664" s="145">
        <f t="shared" si="20"/>
        <v>2</v>
      </c>
      <c r="J664" s="145">
        <f t="shared" si="21"/>
        <v>1837688</v>
      </c>
      <c r="K664" s="143">
        <v>6</v>
      </c>
      <c r="L664" s="140">
        <f>K664-D664</f>
        <v>0</v>
      </c>
    </row>
    <row r="665" spans="1:12">
      <c r="A665" t="s">
        <v>3347</v>
      </c>
      <c r="B665" s="143" t="s">
        <v>2986</v>
      </c>
      <c r="C665" s="143" t="s">
        <v>2987</v>
      </c>
      <c r="D665" s="144">
        <v>27</v>
      </c>
      <c r="E665" s="143">
        <v>29</v>
      </c>
      <c r="F665" s="144">
        <v>952984</v>
      </c>
      <c r="G665" s="144">
        <f>D665*F665</f>
        <v>25730568</v>
      </c>
      <c r="H665" s="144">
        <f>E665*F665</f>
        <v>27636536</v>
      </c>
      <c r="I665" s="145">
        <f t="shared" si="20"/>
        <v>2</v>
      </c>
      <c r="J665" s="145">
        <f t="shared" si="21"/>
        <v>1905968</v>
      </c>
      <c r="K665" s="143">
        <v>27</v>
      </c>
      <c r="L665" s="140">
        <f>K665-D665</f>
        <v>0</v>
      </c>
    </row>
    <row r="666" spans="1:12">
      <c r="A666" t="s">
        <v>3331</v>
      </c>
      <c r="B666" s="143" t="s">
        <v>2653</v>
      </c>
      <c r="C666" s="143" t="s">
        <v>2654</v>
      </c>
      <c r="D666" s="144">
        <v>0</v>
      </c>
      <c r="E666" s="143">
        <v>2</v>
      </c>
      <c r="F666" s="144">
        <v>1018500</v>
      </c>
      <c r="G666" s="144">
        <f>D666*F666</f>
        <v>0</v>
      </c>
      <c r="H666" s="144">
        <f>E666*F666</f>
        <v>2037000</v>
      </c>
      <c r="I666" s="145">
        <f t="shared" si="20"/>
        <v>2</v>
      </c>
      <c r="J666" s="145">
        <f t="shared" si="21"/>
        <v>2037000</v>
      </c>
      <c r="K666" s="143" t="e">
        <v>#N/A</v>
      </c>
      <c r="L666" s="140" t="e">
        <f>K666-D666</f>
        <v>#N/A</v>
      </c>
    </row>
    <row r="667" spans="1:12">
      <c r="A667" t="s">
        <v>3348</v>
      </c>
      <c r="B667" s="143" t="s">
        <v>3032</v>
      </c>
      <c r="C667" s="143" t="s">
        <v>3033</v>
      </c>
      <c r="D667" s="144">
        <v>1</v>
      </c>
      <c r="E667" s="143">
        <v>3</v>
      </c>
      <c r="F667" s="144">
        <v>1363200</v>
      </c>
      <c r="G667" s="144">
        <f>D667*F667</f>
        <v>1363200</v>
      </c>
      <c r="H667" s="144">
        <f>E667*F667</f>
        <v>4089600</v>
      </c>
      <c r="I667" s="145">
        <f t="shared" si="20"/>
        <v>2</v>
      </c>
      <c r="J667" s="145">
        <f t="shared" si="21"/>
        <v>2726400</v>
      </c>
      <c r="K667" s="143">
        <v>1</v>
      </c>
      <c r="L667" s="140">
        <f>K667-D667</f>
        <v>0</v>
      </c>
    </row>
    <row r="668" spans="1:12">
      <c r="A668" t="s">
        <v>3335</v>
      </c>
      <c r="B668" s="143" t="s">
        <v>2721</v>
      </c>
      <c r="C668" s="143" t="s">
        <v>2722</v>
      </c>
      <c r="D668" s="144">
        <v>15</v>
      </c>
      <c r="E668" s="143">
        <v>17</v>
      </c>
      <c r="F668" s="144">
        <v>1709544</v>
      </c>
      <c r="G668" s="144">
        <f>D668*F668</f>
        <v>25643160</v>
      </c>
      <c r="H668" s="144">
        <f>E668*F668</f>
        <v>29062248</v>
      </c>
      <c r="I668" s="145">
        <f t="shared" si="20"/>
        <v>2</v>
      </c>
      <c r="J668" s="145">
        <f t="shared" si="21"/>
        <v>3419088</v>
      </c>
      <c r="K668" s="143">
        <v>15</v>
      </c>
      <c r="L668" s="140">
        <f>K668-D668</f>
        <v>0</v>
      </c>
    </row>
    <row r="669" spans="1:12">
      <c r="A669" t="s">
        <v>3291</v>
      </c>
      <c r="B669" s="143" t="s">
        <v>2031</v>
      </c>
      <c r="C669" s="143" t="s">
        <v>2032</v>
      </c>
      <c r="D669" s="144">
        <v>0</v>
      </c>
      <c r="E669" s="143">
        <v>0</v>
      </c>
      <c r="F669" s="144">
        <v>3857378</v>
      </c>
      <c r="G669" s="144">
        <f>D669*F669</f>
        <v>0</v>
      </c>
      <c r="H669" s="144">
        <f>E669*F669</f>
        <v>0</v>
      </c>
      <c r="I669" s="145">
        <f t="shared" si="20"/>
        <v>0</v>
      </c>
      <c r="J669" s="145">
        <f t="shared" si="21"/>
        <v>0</v>
      </c>
      <c r="K669" s="143">
        <v>0</v>
      </c>
      <c r="L669" s="140">
        <f>K669-D669</f>
        <v>0</v>
      </c>
    </row>
    <row r="670" spans="1:12">
      <c r="A670" t="s">
        <v>3248</v>
      </c>
      <c r="B670" s="143" t="s">
        <v>342</v>
      </c>
      <c r="C670" s="143" t="s">
        <v>343</v>
      </c>
      <c r="D670" s="144">
        <v>2</v>
      </c>
      <c r="E670" s="143">
        <v>4</v>
      </c>
      <c r="F670" s="144">
        <v>22252058</v>
      </c>
      <c r="G670" s="144">
        <f>D670*F670</f>
        <v>44504116</v>
      </c>
      <c r="H670" s="144">
        <f>E670*F670</f>
        <v>89008232</v>
      </c>
      <c r="I670" s="145">
        <f t="shared" si="20"/>
        <v>2</v>
      </c>
      <c r="J670" s="145">
        <f t="shared" si="21"/>
        <v>44504116</v>
      </c>
      <c r="K670" s="143">
        <v>2</v>
      </c>
      <c r="L670" s="140">
        <f>K670-D670</f>
        <v>0</v>
      </c>
    </row>
    <row r="671" spans="1:12">
      <c r="A671" t="s">
        <v>3248</v>
      </c>
      <c r="B671" s="143" t="s">
        <v>344</v>
      </c>
      <c r="C671" s="143" t="s">
        <v>345</v>
      </c>
      <c r="D671" s="144">
        <v>4</v>
      </c>
      <c r="E671" s="143">
        <v>6</v>
      </c>
      <c r="F671" s="144">
        <v>28269400</v>
      </c>
      <c r="G671" s="144">
        <f>D671*F671</f>
        <v>113077600</v>
      </c>
      <c r="H671" s="144">
        <f>E671*F671</f>
        <v>169616400</v>
      </c>
      <c r="I671" s="145">
        <f t="shared" si="20"/>
        <v>2</v>
      </c>
      <c r="J671" s="145">
        <f t="shared" si="21"/>
        <v>56538800</v>
      </c>
      <c r="K671" s="143">
        <v>4</v>
      </c>
      <c r="L671" s="140">
        <f>K671-D671</f>
        <v>0</v>
      </c>
    </row>
    <row r="672" spans="1:12">
      <c r="A672" t="s">
        <v>3348</v>
      </c>
      <c r="B672" s="143" t="s">
        <v>3096</v>
      </c>
      <c r="C672" s="143" t="s">
        <v>3097</v>
      </c>
      <c r="D672" s="144">
        <v>3</v>
      </c>
      <c r="E672" s="143">
        <v>6</v>
      </c>
      <c r="F672" s="144">
        <v>159500</v>
      </c>
      <c r="G672" s="144">
        <f>D672*F672</f>
        <v>478500</v>
      </c>
      <c r="H672" s="144">
        <f>E672*F672</f>
        <v>957000</v>
      </c>
      <c r="I672" s="145">
        <f t="shared" si="20"/>
        <v>3</v>
      </c>
      <c r="J672" s="145">
        <f t="shared" si="21"/>
        <v>478500</v>
      </c>
      <c r="K672" s="143">
        <v>3</v>
      </c>
      <c r="L672" s="140">
        <f>K672-D672</f>
        <v>0</v>
      </c>
    </row>
    <row r="673" spans="1:12">
      <c r="A673" t="s">
        <v>3281</v>
      </c>
      <c r="B673" s="143" t="s">
        <v>1526</v>
      </c>
      <c r="C673" s="143" t="s">
        <v>1527</v>
      </c>
      <c r="D673" s="144">
        <v>20</v>
      </c>
      <c r="E673" s="143">
        <v>23</v>
      </c>
      <c r="F673" s="144">
        <v>178861</v>
      </c>
      <c r="G673" s="144">
        <f>D673*F673</f>
        <v>3577220</v>
      </c>
      <c r="H673" s="144">
        <f>E673*F673</f>
        <v>4113803</v>
      </c>
      <c r="I673" s="145">
        <f t="shared" si="20"/>
        <v>3</v>
      </c>
      <c r="J673" s="145">
        <f t="shared" si="21"/>
        <v>536583</v>
      </c>
      <c r="K673" s="143">
        <v>20</v>
      </c>
      <c r="L673" s="140">
        <f>K673-D673</f>
        <v>0</v>
      </c>
    </row>
    <row r="674" spans="1:12">
      <c r="A674" t="s">
        <v>3305</v>
      </c>
      <c r="B674" s="143" t="s">
        <v>2289</v>
      </c>
      <c r="C674" s="143" t="s">
        <v>2290</v>
      </c>
      <c r="D674" s="144">
        <v>43</v>
      </c>
      <c r="E674" s="143">
        <v>46</v>
      </c>
      <c r="F674" s="144">
        <v>204317</v>
      </c>
      <c r="G674" s="144">
        <f>D674*F674</f>
        <v>8785631</v>
      </c>
      <c r="H674" s="144">
        <f>E674*F674</f>
        <v>9398582</v>
      </c>
      <c r="I674" s="145">
        <f t="shared" si="20"/>
        <v>3</v>
      </c>
      <c r="J674" s="145">
        <f t="shared" si="21"/>
        <v>612951</v>
      </c>
      <c r="K674" s="143">
        <v>43</v>
      </c>
      <c r="L674" s="140">
        <f>K674-D674</f>
        <v>0</v>
      </c>
    </row>
    <row r="675" spans="1:12">
      <c r="A675" t="s">
        <v>3284</v>
      </c>
      <c r="B675" s="143" t="s">
        <v>1634</v>
      </c>
      <c r="C675" s="143" t="s">
        <v>1621</v>
      </c>
      <c r="D675" s="144">
        <v>0</v>
      </c>
      <c r="E675" s="143">
        <v>3</v>
      </c>
      <c r="F675" s="144">
        <v>204831</v>
      </c>
      <c r="G675" s="144">
        <f>D675*F675</f>
        <v>0</v>
      </c>
      <c r="H675" s="144">
        <f>E675*F675</f>
        <v>614493</v>
      </c>
      <c r="I675" s="145">
        <f t="shared" si="20"/>
        <v>3</v>
      </c>
      <c r="J675" s="145">
        <f t="shared" si="21"/>
        <v>614493</v>
      </c>
      <c r="K675" s="143" t="e">
        <v>#N/A</v>
      </c>
      <c r="L675" s="140" t="e">
        <f>K675-D675</f>
        <v>#N/A</v>
      </c>
    </row>
    <row r="676" spans="1:12">
      <c r="A676" t="s">
        <v>3271</v>
      </c>
      <c r="B676" s="143" t="s">
        <v>1326</v>
      </c>
      <c r="C676" s="143" t="s">
        <v>1327</v>
      </c>
      <c r="D676" s="144">
        <v>8</v>
      </c>
      <c r="E676" s="143">
        <v>11</v>
      </c>
      <c r="F676" s="144">
        <v>232941</v>
      </c>
      <c r="G676" s="144">
        <f>D676*F676</f>
        <v>1863528</v>
      </c>
      <c r="H676" s="144">
        <f>E676*F676</f>
        <v>2562351</v>
      </c>
      <c r="I676" s="145">
        <f t="shared" si="20"/>
        <v>3</v>
      </c>
      <c r="J676" s="145">
        <f t="shared" si="21"/>
        <v>698823</v>
      </c>
      <c r="K676" s="143">
        <v>8</v>
      </c>
      <c r="L676" s="140">
        <f>K676-D676</f>
        <v>0</v>
      </c>
    </row>
    <row r="677" spans="1:12">
      <c r="A677" t="s">
        <v>3264</v>
      </c>
      <c r="B677" s="143" t="s">
        <v>1092</v>
      </c>
      <c r="C677" s="143" t="s">
        <v>1093</v>
      </c>
      <c r="D677" s="144">
        <v>8</v>
      </c>
      <c r="E677" s="143">
        <v>11</v>
      </c>
      <c r="F677" s="144">
        <v>249638</v>
      </c>
      <c r="G677" s="144">
        <f>D677*F677</f>
        <v>1997104</v>
      </c>
      <c r="H677" s="144">
        <f>E677*F677</f>
        <v>2746018</v>
      </c>
      <c r="I677" s="145">
        <f t="shared" si="20"/>
        <v>3</v>
      </c>
      <c r="J677" s="145">
        <f t="shared" si="21"/>
        <v>748914</v>
      </c>
      <c r="K677" s="143">
        <v>8</v>
      </c>
      <c r="L677" s="140">
        <f>K677-D677</f>
        <v>0</v>
      </c>
    </row>
    <row r="678" spans="1:12">
      <c r="A678" t="s">
        <v>3245</v>
      </c>
      <c r="B678" s="143" t="s">
        <v>278</v>
      </c>
      <c r="C678" s="143" t="s">
        <v>279</v>
      </c>
      <c r="D678" s="144">
        <v>17</v>
      </c>
      <c r="E678" s="143">
        <v>20</v>
      </c>
      <c r="F678" s="144">
        <v>261977</v>
      </c>
      <c r="G678" s="144">
        <f>D678*F678</f>
        <v>4453609</v>
      </c>
      <c r="H678" s="144">
        <f>E678*F678</f>
        <v>5239540</v>
      </c>
      <c r="I678" s="145">
        <f t="shared" si="20"/>
        <v>3</v>
      </c>
      <c r="J678" s="145">
        <f t="shared" si="21"/>
        <v>785931</v>
      </c>
      <c r="K678" s="143">
        <v>17</v>
      </c>
      <c r="L678" s="140">
        <f>K678-D678</f>
        <v>0</v>
      </c>
    </row>
    <row r="679" spans="1:12">
      <c r="A679" t="s">
        <v>3341</v>
      </c>
      <c r="B679" s="143" t="s">
        <v>2800</v>
      </c>
      <c r="C679" s="143" t="s">
        <v>2801</v>
      </c>
      <c r="D679" s="144">
        <v>146</v>
      </c>
      <c r="E679" s="143">
        <v>149</v>
      </c>
      <c r="F679" s="144">
        <v>282878</v>
      </c>
      <c r="G679" s="144">
        <f>D679*F679</f>
        <v>41300188</v>
      </c>
      <c r="H679" s="144">
        <f>E679*F679</f>
        <v>42148822</v>
      </c>
      <c r="I679" s="145">
        <f t="shared" si="20"/>
        <v>3</v>
      </c>
      <c r="J679" s="145">
        <f t="shared" si="21"/>
        <v>848634</v>
      </c>
      <c r="K679" s="143">
        <v>146</v>
      </c>
      <c r="L679" s="140">
        <f>K679-D679</f>
        <v>0</v>
      </c>
    </row>
    <row r="680" spans="1:12">
      <c r="A680" t="s">
        <v>3269</v>
      </c>
      <c r="B680" s="143" t="s">
        <v>1212</v>
      </c>
      <c r="C680" s="143" t="s">
        <v>1213</v>
      </c>
      <c r="D680" s="144">
        <v>4</v>
      </c>
      <c r="E680" s="143">
        <v>7</v>
      </c>
      <c r="F680" s="144">
        <v>328201</v>
      </c>
      <c r="G680" s="144">
        <f>D680*F680</f>
        <v>1312804</v>
      </c>
      <c r="H680" s="144">
        <f>E680*F680</f>
        <v>2297407</v>
      </c>
      <c r="I680" s="145">
        <f t="shared" si="20"/>
        <v>3</v>
      </c>
      <c r="J680" s="145">
        <f t="shared" si="21"/>
        <v>984603</v>
      </c>
      <c r="K680" s="143">
        <v>4</v>
      </c>
      <c r="L680" s="140">
        <f>K680-D680</f>
        <v>0</v>
      </c>
    </row>
    <row r="681" spans="1:12">
      <c r="A681" t="s">
        <v>3269</v>
      </c>
      <c r="B681" s="143" t="s">
        <v>1216</v>
      </c>
      <c r="C681" s="143" t="s">
        <v>1217</v>
      </c>
      <c r="D681" s="144">
        <v>25</v>
      </c>
      <c r="E681" s="143">
        <v>28</v>
      </c>
      <c r="F681" s="144">
        <v>328789</v>
      </c>
      <c r="G681" s="144">
        <f>D681*F681</f>
        <v>8219725</v>
      </c>
      <c r="H681" s="144">
        <f>E681*F681</f>
        <v>9206092</v>
      </c>
      <c r="I681" s="145">
        <f t="shared" si="20"/>
        <v>3</v>
      </c>
      <c r="J681" s="145">
        <f t="shared" si="21"/>
        <v>986367</v>
      </c>
      <c r="K681" s="143">
        <v>25</v>
      </c>
      <c r="L681" s="140">
        <f>K681-D681</f>
        <v>0</v>
      </c>
    </row>
    <row r="682" spans="1:12">
      <c r="A682" t="s">
        <v>3295</v>
      </c>
      <c r="B682" s="143" t="s">
        <v>2125</v>
      </c>
      <c r="C682" s="143" t="s">
        <v>2126</v>
      </c>
      <c r="D682" s="144">
        <v>32</v>
      </c>
      <c r="E682" s="143">
        <v>35</v>
      </c>
      <c r="F682" s="144">
        <v>333334</v>
      </c>
      <c r="G682" s="144">
        <f>D682*F682</f>
        <v>10666688</v>
      </c>
      <c r="H682" s="144">
        <f>E682*F682</f>
        <v>11666690</v>
      </c>
      <c r="I682" s="145">
        <f t="shared" si="20"/>
        <v>3</v>
      </c>
      <c r="J682" s="145">
        <f t="shared" si="21"/>
        <v>1000002</v>
      </c>
      <c r="K682" s="143">
        <v>32</v>
      </c>
      <c r="L682" s="140">
        <f>K682-D682</f>
        <v>0</v>
      </c>
    </row>
    <row r="683" spans="1:12">
      <c r="A683" t="s">
        <v>3269</v>
      </c>
      <c r="B683" s="143" t="s">
        <v>1238</v>
      </c>
      <c r="C683" s="143" t="s">
        <v>1239</v>
      </c>
      <c r="D683" s="144">
        <v>32</v>
      </c>
      <c r="E683" s="143">
        <v>35</v>
      </c>
      <c r="F683" s="144">
        <v>379937</v>
      </c>
      <c r="G683" s="144">
        <f>D683*F683</f>
        <v>12157984</v>
      </c>
      <c r="H683" s="144">
        <f>E683*F683</f>
        <v>13297795</v>
      </c>
      <c r="I683" s="145">
        <f t="shared" si="20"/>
        <v>3</v>
      </c>
      <c r="J683" s="145">
        <f t="shared" si="21"/>
        <v>1139811</v>
      </c>
      <c r="K683" s="143">
        <v>32</v>
      </c>
      <c r="L683" s="140">
        <f>K683-D683</f>
        <v>0</v>
      </c>
    </row>
    <row r="684" spans="1:12">
      <c r="A684" t="s">
        <v>3263</v>
      </c>
      <c r="B684" s="143" t="s">
        <v>1020</v>
      </c>
      <c r="C684" s="143" t="s">
        <v>1021</v>
      </c>
      <c r="D684" s="144">
        <v>192</v>
      </c>
      <c r="E684" s="143">
        <v>195</v>
      </c>
      <c r="F684" s="144">
        <v>398748</v>
      </c>
      <c r="G684" s="144">
        <f>D684*F684</f>
        <v>76559616</v>
      </c>
      <c r="H684" s="144">
        <f>E684*F684</f>
        <v>77755860</v>
      </c>
      <c r="I684" s="145">
        <f t="shared" si="20"/>
        <v>3</v>
      </c>
      <c r="J684" s="145">
        <f t="shared" si="21"/>
        <v>1196244</v>
      </c>
      <c r="K684" s="143">
        <v>192</v>
      </c>
      <c r="L684" s="140">
        <f>K684-D684</f>
        <v>0</v>
      </c>
    </row>
    <row r="685" spans="1:12">
      <c r="A685" t="s">
        <v>3269</v>
      </c>
      <c r="B685" s="143" t="s">
        <v>1210</v>
      </c>
      <c r="C685" s="143" t="s">
        <v>1211</v>
      </c>
      <c r="D685" s="144">
        <v>0</v>
      </c>
      <c r="E685" s="143">
        <v>3</v>
      </c>
      <c r="F685" s="144">
        <v>418490</v>
      </c>
      <c r="G685" s="144">
        <f>D685*F685</f>
        <v>0</v>
      </c>
      <c r="H685" s="144">
        <f>E685*F685</f>
        <v>1255470</v>
      </c>
      <c r="I685" s="145">
        <f t="shared" si="20"/>
        <v>3</v>
      </c>
      <c r="J685" s="145">
        <f t="shared" si="21"/>
        <v>1255470</v>
      </c>
      <c r="K685" s="143" t="e">
        <v>#N/A</v>
      </c>
      <c r="L685" s="140" t="e">
        <f>K685-D685</f>
        <v>#N/A</v>
      </c>
    </row>
    <row r="686" spans="1:12">
      <c r="A686" t="s">
        <v>3287</v>
      </c>
      <c r="B686" s="143" t="s">
        <v>1685</v>
      </c>
      <c r="C686" s="143" t="s">
        <v>1686</v>
      </c>
      <c r="D686" s="144">
        <v>61</v>
      </c>
      <c r="E686" s="143">
        <v>64</v>
      </c>
      <c r="F686" s="144">
        <v>557976</v>
      </c>
      <c r="G686" s="144">
        <f>D686*F686</f>
        <v>34036536</v>
      </c>
      <c r="H686" s="144">
        <f>E686*F686</f>
        <v>35710464</v>
      </c>
      <c r="I686" s="145">
        <f t="shared" si="20"/>
        <v>3</v>
      </c>
      <c r="J686" s="145">
        <f t="shared" si="21"/>
        <v>1673928</v>
      </c>
      <c r="K686" s="143">
        <v>61</v>
      </c>
      <c r="L686" s="140">
        <f>K686-D686</f>
        <v>0</v>
      </c>
    </row>
    <row r="687" spans="1:12">
      <c r="A687" t="s">
        <v>3347</v>
      </c>
      <c r="B687" s="143" t="s">
        <v>2974</v>
      </c>
      <c r="C687" s="143" t="s">
        <v>2975</v>
      </c>
      <c r="D687" s="144">
        <v>0</v>
      </c>
      <c r="E687" s="143">
        <v>3</v>
      </c>
      <c r="F687" s="144">
        <v>662937</v>
      </c>
      <c r="G687" s="144">
        <f>D687*F687</f>
        <v>0</v>
      </c>
      <c r="H687" s="144">
        <f>E687*F687</f>
        <v>1988811</v>
      </c>
      <c r="I687" s="145">
        <f t="shared" si="20"/>
        <v>3</v>
      </c>
      <c r="J687" s="145">
        <f t="shared" si="21"/>
        <v>1988811</v>
      </c>
      <c r="K687" s="143" t="e">
        <v>#N/A</v>
      </c>
      <c r="L687" s="140" t="e">
        <f>K687-D687</f>
        <v>#N/A</v>
      </c>
    </row>
    <row r="688" spans="1:12">
      <c r="A688" t="s">
        <v>3335</v>
      </c>
      <c r="B688" s="143" t="s">
        <v>2728</v>
      </c>
      <c r="C688" s="143" t="s">
        <v>2716</v>
      </c>
      <c r="D688" s="144">
        <v>0</v>
      </c>
      <c r="E688" s="143">
        <v>3</v>
      </c>
      <c r="F688" s="144">
        <v>1281045</v>
      </c>
      <c r="G688" s="144">
        <f>D688*F688</f>
        <v>0</v>
      </c>
      <c r="H688" s="144">
        <f>E688*F688</f>
        <v>3843135</v>
      </c>
      <c r="I688" s="145">
        <f t="shared" si="20"/>
        <v>3</v>
      </c>
      <c r="J688" s="145">
        <f t="shared" si="21"/>
        <v>3843135</v>
      </c>
      <c r="K688" s="143" t="e">
        <v>#N/A</v>
      </c>
      <c r="L688" s="140" t="e">
        <f>K688-D688</f>
        <v>#N/A</v>
      </c>
    </row>
    <row r="689" spans="1:12">
      <c r="A689" t="s">
        <v>3273</v>
      </c>
      <c r="B689" s="143" t="s">
        <v>1396</v>
      </c>
      <c r="C689" s="143" t="s">
        <v>1397</v>
      </c>
      <c r="D689" s="144">
        <v>11</v>
      </c>
      <c r="E689" s="143">
        <v>14</v>
      </c>
      <c r="F689" s="144">
        <v>1332060</v>
      </c>
      <c r="G689" s="144">
        <f>D689*F689</f>
        <v>14652660</v>
      </c>
      <c r="H689" s="144">
        <f>E689*F689</f>
        <v>18648840</v>
      </c>
      <c r="I689" s="145">
        <f t="shared" si="20"/>
        <v>3</v>
      </c>
      <c r="J689" s="145">
        <f t="shared" si="21"/>
        <v>3996180</v>
      </c>
      <c r="K689" s="143">
        <v>11</v>
      </c>
      <c r="L689" s="140">
        <f>K689-D689</f>
        <v>0</v>
      </c>
    </row>
    <row r="690" spans="1:12">
      <c r="A690" t="s">
        <v>3274</v>
      </c>
      <c r="B690" s="143" t="s">
        <v>1408</v>
      </c>
      <c r="C690" s="143" t="s">
        <v>1409</v>
      </c>
      <c r="D690" s="144">
        <v>0</v>
      </c>
      <c r="E690" s="143">
        <v>4</v>
      </c>
      <c r="F690" s="144">
        <v>67988</v>
      </c>
      <c r="G690" s="144">
        <f>D690*F690</f>
        <v>0</v>
      </c>
      <c r="H690" s="144">
        <f>E690*F690</f>
        <v>271952</v>
      </c>
      <c r="I690" s="145">
        <f t="shared" si="20"/>
        <v>4</v>
      </c>
      <c r="J690" s="145">
        <f t="shared" si="21"/>
        <v>271952</v>
      </c>
      <c r="K690" s="143" t="e">
        <v>#N/A</v>
      </c>
      <c r="L690" s="140" t="e">
        <f>K690-D690</f>
        <v>#N/A</v>
      </c>
    </row>
    <row r="691" spans="1:12">
      <c r="A691" t="s">
        <v>3243</v>
      </c>
      <c r="B691" s="143" t="s">
        <v>182</v>
      </c>
      <c r="C691" s="143" t="s">
        <v>183</v>
      </c>
      <c r="D691" s="144">
        <v>0</v>
      </c>
      <c r="E691" s="143">
        <v>4</v>
      </c>
      <c r="F691" s="144">
        <v>158863</v>
      </c>
      <c r="G691" s="144">
        <f>D691*F691</f>
        <v>0</v>
      </c>
      <c r="H691" s="144">
        <f>E691*F691</f>
        <v>635452</v>
      </c>
      <c r="I691" s="145">
        <f t="shared" si="20"/>
        <v>4</v>
      </c>
      <c r="J691" s="145">
        <f t="shared" si="21"/>
        <v>635452</v>
      </c>
      <c r="K691" s="143" t="e">
        <v>#N/A</v>
      </c>
      <c r="L691" s="140" t="e">
        <f>K691-D691</f>
        <v>#N/A</v>
      </c>
    </row>
    <row r="692" spans="1:12">
      <c r="A692" t="s">
        <v>3262</v>
      </c>
      <c r="B692" s="143" t="s">
        <v>891</v>
      </c>
      <c r="C692" s="143" t="s">
        <v>892</v>
      </c>
      <c r="D692" s="144">
        <v>30</v>
      </c>
      <c r="E692" s="143">
        <v>34</v>
      </c>
      <c r="F692" s="144">
        <v>187124</v>
      </c>
      <c r="G692" s="144">
        <f>D692*F692</f>
        <v>5613720</v>
      </c>
      <c r="H692" s="144">
        <f>E692*F692</f>
        <v>6362216</v>
      </c>
      <c r="I692" s="145">
        <f t="shared" si="20"/>
        <v>4</v>
      </c>
      <c r="J692" s="145">
        <f t="shared" si="21"/>
        <v>748496</v>
      </c>
      <c r="K692" s="143">
        <v>30</v>
      </c>
      <c r="L692" s="140">
        <f>K692-D692</f>
        <v>0</v>
      </c>
    </row>
    <row r="693" spans="1:12">
      <c r="A693" t="s">
        <v>3294</v>
      </c>
      <c r="B693" s="143" t="s">
        <v>2087</v>
      </c>
      <c r="C693" s="143" t="s">
        <v>2088</v>
      </c>
      <c r="D693" s="144">
        <v>0</v>
      </c>
      <c r="E693" s="143">
        <v>4</v>
      </c>
      <c r="F693" s="144">
        <v>207485</v>
      </c>
      <c r="G693" s="144">
        <f>D693*F693</f>
        <v>0</v>
      </c>
      <c r="H693" s="144">
        <f>E693*F693</f>
        <v>829940</v>
      </c>
      <c r="I693" s="145">
        <f t="shared" si="20"/>
        <v>4</v>
      </c>
      <c r="J693" s="145">
        <f t="shared" si="21"/>
        <v>829940</v>
      </c>
      <c r="K693" s="143" t="e">
        <v>#N/A</v>
      </c>
      <c r="L693" s="140" t="e">
        <f>K693-D693</f>
        <v>#N/A</v>
      </c>
    </row>
    <row r="694" spans="1:12">
      <c r="A694" t="s">
        <v>3327</v>
      </c>
      <c r="B694" s="143" t="s">
        <v>2599</v>
      </c>
      <c r="C694" s="143" t="s">
        <v>2600</v>
      </c>
      <c r="D694" s="144">
        <v>61</v>
      </c>
      <c r="E694" s="143">
        <v>65</v>
      </c>
      <c r="F694" s="144">
        <v>208646</v>
      </c>
      <c r="G694" s="144">
        <f>D694*F694</f>
        <v>12727406</v>
      </c>
      <c r="H694" s="144">
        <f>E694*F694</f>
        <v>13561990</v>
      </c>
      <c r="I694" s="145">
        <f t="shared" si="20"/>
        <v>4</v>
      </c>
      <c r="J694" s="145">
        <f t="shared" si="21"/>
        <v>834584</v>
      </c>
      <c r="K694" s="143">
        <v>61</v>
      </c>
      <c r="L694" s="140">
        <f>K694-D694</f>
        <v>0</v>
      </c>
    </row>
    <row r="695" spans="1:12">
      <c r="A695" t="s">
        <v>3271</v>
      </c>
      <c r="B695" s="143" t="s">
        <v>1330</v>
      </c>
      <c r="C695" s="143" t="s">
        <v>1331</v>
      </c>
      <c r="D695" s="144">
        <v>3</v>
      </c>
      <c r="E695" s="143">
        <v>7</v>
      </c>
      <c r="F695" s="144">
        <v>232941</v>
      </c>
      <c r="G695" s="144">
        <f>D695*F695</f>
        <v>698823</v>
      </c>
      <c r="H695" s="144">
        <f>E695*F695</f>
        <v>1630587</v>
      </c>
      <c r="I695" s="145">
        <f t="shared" si="20"/>
        <v>4</v>
      </c>
      <c r="J695" s="145">
        <f t="shared" si="21"/>
        <v>931764</v>
      </c>
      <c r="K695" s="143">
        <v>3</v>
      </c>
      <c r="L695" s="140">
        <f>K695-D695</f>
        <v>0</v>
      </c>
    </row>
    <row r="696" spans="1:12">
      <c r="A696" t="s">
        <v>3265</v>
      </c>
      <c r="B696" s="143" t="s">
        <v>1168</v>
      </c>
      <c r="C696" s="143" t="s">
        <v>1169</v>
      </c>
      <c r="D696" s="144">
        <v>68</v>
      </c>
      <c r="E696" s="143">
        <v>72</v>
      </c>
      <c r="F696" s="144">
        <v>234662</v>
      </c>
      <c r="G696" s="144">
        <f>D696*F696</f>
        <v>15957016</v>
      </c>
      <c r="H696" s="144">
        <f>E696*F696</f>
        <v>16895664</v>
      </c>
      <c r="I696" s="145">
        <f t="shared" si="20"/>
        <v>4</v>
      </c>
      <c r="J696" s="145">
        <f t="shared" si="21"/>
        <v>938648</v>
      </c>
      <c r="K696" s="143">
        <v>68</v>
      </c>
      <c r="L696" s="140">
        <f>K696-D696</f>
        <v>0</v>
      </c>
    </row>
    <row r="697" spans="1:12">
      <c r="A697" t="s">
        <v>3316</v>
      </c>
      <c r="B697" s="143" t="s">
        <v>2459</v>
      </c>
      <c r="C697" s="143" t="s">
        <v>2460</v>
      </c>
      <c r="D697" s="144">
        <v>50</v>
      </c>
      <c r="E697" s="143">
        <v>54</v>
      </c>
      <c r="F697" s="144">
        <v>245507</v>
      </c>
      <c r="G697" s="144">
        <f>D697*F697</f>
        <v>12275350</v>
      </c>
      <c r="H697" s="144">
        <f>E697*F697</f>
        <v>13257378</v>
      </c>
      <c r="I697" s="145">
        <f t="shared" si="20"/>
        <v>4</v>
      </c>
      <c r="J697" s="145">
        <f t="shared" si="21"/>
        <v>982028</v>
      </c>
      <c r="K697" s="143">
        <v>50</v>
      </c>
      <c r="L697" s="140">
        <f>K697-D697</f>
        <v>0</v>
      </c>
    </row>
    <row r="698" spans="1:12">
      <c r="A698" t="s">
        <v>3245</v>
      </c>
      <c r="B698" s="143" t="s">
        <v>294</v>
      </c>
      <c r="C698" s="143" t="s">
        <v>295</v>
      </c>
      <c r="D698" s="144">
        <v>46</v>
      </c>
      <c r="E698" s="143">
        <v>50</v>
      </c>
      <c r="F698" s="144">
        <v>261977</v>
      </c>
      <c r="G698" s="144">
        <f>D698*F698</f>
        <v>12050942</v>
      </c>
      <c r="H698" s="144">
        <f>E698*F698</f>
        <v>13098850</v>
      </c>
      <c r="I698" s="145">
        <f t="shared" si="20"/>
        <v>4</v>
      </c>
      <c r="J698" s="145">
        <f t="shared" si="21"/>
        <v>1047908</v>
      </c>
      <c r="K698" s="143">
        <v>46</v>
      </c>
      <c r="L698" s="140">
        <f>K698-D698</f>
        <v>0</v>
      </c>
    </row>
    <row r="699" spans="1:12">
      <c r="A699" t="s">
        <v>3281</v>
      </c>
      <c r="B699" s="143" t="s">
        <v>1534</v>
      </c>
      <c r="C699" s="143" t="s">
        <v>1535</v>
      </c>
      <c r="D699" s="144">
        <v>12</v>
      </c>
      <c r="E699" s="143">
        <v>16</v>
      </c>
      <c r="F699" s="144">
        <v>265964</v>
      </c>
      <c r="G699" s="144">
        <f>D699*F699</f>
        <v>3191568</v>
      </c>
      <c r="H699" s="144">
        <f>E699*F699</f>
        <v>4255424</v>
      </c>
      <c r="I699" s="145">
        <f t="shared" si="20"/>
        <v>4</v>
      </c>
      <c r="J699" s="145">
        <f t="shared" si="21"/>
        <v>1063856</v>
      </c>
      <c r="K699" s="143">
        <v>12</v>
      </c>
      <c r="L699" s="140">
        <f>K699-D699</f>
        <v>0</v>
      </c>
    </row>
    <row r="700" spans="1:12">
      <c r="A700" t="s">
        <v>3281</v>
      </c>
      <c r="B700" s="143" t="s">
        <v>1544</v>
      </c>
      <c r="C700" s="143" t="s">
        <v>1545</v>
      </c>
      <c r="D700" s="144">
        <v>0</v>
      </c>
      <c r="E700" s="143">
        <v>4</v>
      </c>
      <c r="F700" s="144">
        <v>265965</v>
      </c>
      <c r="G700" s="144">
        <f>D700*F700</f>
        <v>0</v>
      </c>
      <c r="H700" s="144">
        <f>E700*F700</f>
        <v>1063860</v>
      </c>
      <c r="I700" s="145">
        <f t="shared" si="20"/>
        <v>4</v>
      </c>
      <c r="J700" s="145">
        <f t="shared" si="21"/>
        <v>1063860</v>
      </c>
      <c r="K700" s="143" t="e">
        <v>#N/A</v>
      </c>
      <c r="L700" s="140" t="e">
        <f>K700-D700</f>
        <v>#N/A</v>
      </c>
    </row>
    <row r="701" spans="1:12">
      <c r="A701" t="s">
        <v>3243</v>
      </c>
      <c r="B701" s="143" t="s">
        <v>138</v>
      </c>
      <c r="C701" s="143" t="s">
        <v>3386</v>
      </c>
      <c r="D701" s="144">
        <v>144</v>
      </c>
      <c r="E701" s="143">
        <v>148</v>
      </c>
      <c r="F701" s="144">
        <v>298609</v>
      </c>
      <c r="G701" s="144">
        <f>D701*F701</f>
        <v>42999696</v>
      </c>
      <c r="H701" s="144">
        <f>E701*F701</f>
        <v>44194132</v>
      </c>
      <c r="I701" s="145">
        <f t="shared" si="20"/>
        <v>4</v>
      </c>
      <c r="J701" s="145">
        <f t="shared" si="21"/>
        <v>1194436</v>
      </c>
      <c r="K701" s="143">
        <v>144</v>
      </c>
      <c r="L701" s="140">
        <f>K701-D701</f>
        <v>0</v>
      </c>
    </row>
    <row r="702" spans="1:12">
      <c r="A702" t="s">
        <v>3243</v>
      </c>
      <c r="B702" s="143" t="s">
        <v>232</v>
      </c>
      <c r="C702" s="143" t="s">
        <v>233</v>
      </c>
      <c r="D702" s="144">
        <v>6</v>
      </c>
      <c r="E702" s="143">
        <v>10</v>
      </c>
      <c r="F702" s="144">
        <v>298609</v>
      </c>
      <c r="G702" s="144">
        <f>D702*F702</f>
        <v>1791654</v>
      </c>
      <c r="H702" s="144">
        <f>E702*F702</f>
        <v>2986090</v>
      </c>
      <c r="I702" s="145">
        <f t="shared" si="20"/>
        <v>4</v>
      </c>
      <c r="J702" s="145">
        <f t="shared" si="21"/>
        <v>1194436</v>
      </c>
      <c r="K702" s="143">
        <v>6</v>
      </c>
      <c r="L702" s="140">
        <f>K702-D702</f>
        <v>0</v>
      </c>
    </row>
    <row r="703" spans="1:12">
      <c r="A703" t="s">
        <v>3263</v>
      </c>
      <c r="B703" s="143" t="s">
        <v>1048</v>
      </c>
      <c r="C703" s="143" t="s">
        <v>1049</v>
      </c>
      <c r="D703" s="144">
        <v>2</v>
      </c>
      <c r="E703" s="143">
        <v>6</v>
      </c>
      <c r="F703" s="144">
        <v>303082</v>
      </c>
      <c r="G703" s="144">
        <f>D703*F703</f>
        <v>606164</v>
      </c>
      <c r="H703" s="144">
        <f>E703*F703</f>
        <v>1818492</v>
      </c>
      <c r="I703" s="145">
        <f t="shared" si="20"/>
        <v>4</v>
      </c>
      <c r="J703" s="145">
        <f t="shared" si="21"/>
        <v>1212328</v>
      </c>
      <c r="K703" s="143">
        <v>2</v>
      </c>
      <c r="L703" s="140">
        <f>K703-D703</f>
        <v>0</v>
      </c>
    </row>
    <row r="704" spans="1:12">
      <c r="A704" t="s">
        <v>3264</v>
      </c>
      <c r="B704" s="143" t="s">
        <v>1136</v>
      </c>
      <c r="C704" s="143" t="s">
        <v>1137</v>
      </c>
      <c r="D704" s="144">
        <v>4</v>
      </c>
      <c r="E704" s="143">
        <v>8</v>
      </c>
      <c r="F704" s="144">
        <v>322520</v>
      </c>
      <c r="G704" s="144">
        <f>D704*F704</f>
        <v>1290080</v>
      </c>
      <c r="H704" s="144">
        <f>E704*F704</f>
        <v>2580160</v>
      </c>
      <c r="I704" s="145">
        <f t="shared" si="20"/>
        <v>4</v>
      </c>
      <c r="J704" s="145">
        <f t="shared" si="21"/>
        <v>1290080</v>
      </c>
      <c r="K704" s="143">
        <v>4</v>
      </c>
      <c r="L704" s="140">
        <f>K704-D704</f>
        <v>0</v>
      </c>
    </row>
    <row r="705" spans="1:12">
      <c r="A705" t="s">
        <v>3287</v>
      </c>
      <c r="B705" s="143" t="s">
        <v>1677</v>
      </c>
      <c r="C705" s="143" t="s">
        <v>1678</v>
      </c>
      <c r="D705" s="144">
        <v>0</v>
      </c>
      <c r="E705" s="143">
        <v>4</v>
      </c>
      <c r="F705" s="144">
        <v>339193</v>
      </c>
      <c r="G705" s="144">
        <f>D705*F705</f>
        <v>0</v>
      </c>
      <c r="H705" s="144">
        <f>E705*F705</f>
        <v>1356772</v>
      </c>
      <c r="I705" s="145">
        <f t="shared" si="20"/>
        <v>4</v>
      </c>
      <c r="J705" s="145">
        <f t="shared" si="21"/>
        <v>1356772</v>
      </c>
      <c r="K705" s="143" t="e">
        <v>#N/A</v>
      </c>
      <c r="L705" s="140" t="e">
        <f>K705-D705</f>
        <v>#N/A</v>
      </c>
    </row>
    <row r="706" spans="1:12">
      <c r="A706" t="s">
        <v>3287</v>
      </c>
      <c r="B706" s="143" t="s">
        <v>1679</v>
      </c>
      <c r="C706" s="143" t="s">
        <v>1680</v>
      </c>
      <c r="D706" s="144">
        <v>1</v>
      </c>
      <c r="E706" s="143">
        <v>5</v>
      </c>
      <c r="F706" s="144">
        <v>348239</v>
      </c>
      <c r="G706" s="144">
        <f>D706*F706</f>
        <v>348239</v>
      </c>
      <c r="H706" s="144">
        <f>E706*F706</f>
        <v>1741195</v>
      </c>
      <c r="I706" s="145">
        <f t="shared" si="20"/>
        <v>4</v>
      </c>
      <c r="J706" s="145">
        <f t="shared" si="21"/>
        <v>1392956</v>
      </c>
      <c r="K706" s="143">
        <v>1</v>
      </c>
      <c r="L706" s="140">
        <f>K706-D706</f>
        <v>0</v>
      </c>
    </row>
    <row r="707" spans="1:12">
      <c r="A707" t="s">
        <v>3348</v>
      </c>
      <c r="B707" s="143" t="s">
        <v>3134</v>
      </c>
      <c r="C707" s="143" t="s">
        <v>3135</v>
      </c>
      <c r="D707" s="144">
        <v>0</v>
      </c>
      <c r="E707" s="143">
        <v>4</v>
      </c>
      <c r="F707" s="144">
        <v>394290</v>
      </c>
      <c r="G707" s="144">
        <f>D707*F707</f>
        <v>0</v>
      </c>
      <c r="H707" s="144">
        <f>E707*F707</f>
        <v>1577160</v>
      </c>
      <c r="I707" s="145">
        <f t="shared" ref="I707:I770" si="22">E707-D707</f>
        <v>4</v>
      </c>
      <c r="J707" s="145">
        <f t="shared" ref="J707:J770" si="23">H707-G707</f>
        <v>1577160</v>
      </c>
      <c r="K707" s="143" t="e">
        <v>#N/A</v>
      </c>
      <c r="L707" s="140" t="e">
        <f>K707-D707</f>
        <v>#N/A</v>
      </c>
    </row>
    <row r="708" spans="1:12">
      <c r="A708" t="s">
        <v>3254</v>
      </c>
      <c r="B708" s="143" t="s">
        <v>603</v>
      </c>
      <c r="C708" s="143" t="s">
        <v>604</v>
      </c>
      <c r="D708" s="144">
        <v>4</v>
      </c>
      <c r="E708" s="143">
        <v>8</v>
      </c>
      <c r="F708" s="144">
        <v>416658</v>
      </c>
      <c r="G708" s="144">
        <f>D708*F708</f>
        <v>1666632</v>
      </c>
      <c r="H708" s="144">
        <f>E708*F708</f>
        <v>3333264</v>
      </c>
      <c r="I708" s="145">
        <f t="shared" si="22"/>
        <v>4</v>
      </c>
      <c r="J708" s="145">
        <f t="shared" si="23"/>
        <v>1666632</v>
      </c>
      <c r="K708" s="143">
        <v>4</v>
      </c>
      <c r="L708" s="140">
        <f>K708-D708</f>
        <v>0</v>
      </c>
    </row>
    <row r="709" spans="1:12">
      <c r="A709" t="s">
        <v>3269</v>
      </c>
      <c r="B709" s="143" t="s">
        <v>1230</v>
      </c>
      <c r="C709" s="143" t="s">
        <v>1231</v>
      </c>
      <c r="D709" s="144">
        <v>0</v>
      </c>
      <c r="E709" s="143">
        <v>4</v>
      </c>
      <c r="F709" s="144">
        <v>427037</v>
      </c>
      <c r="G709" s="144">
        <f>D709*F709</f>
        <v>0</v>
      </c>
      <c r="H709" s="144">
        <f>E709*F709</f>
        <v>1708148</v>
      </c>
      <c r="I709" s="145">
        <f t="shared" si="22"/>
        <v>4</v>
      </c>
      <c r="J709" s="145">
        <f t="shared" si="23"/>
        <v>1708148</v>
      </c>
      <c r="K709" s="143" t="e">
        <v>#N/A</v>
      </c>
      <c r="L709" s="140" t="e">
        <f>K709-D709</f>
        <v>#N/A</v>
      </c>
    </row>
    <row r="710" spans="1:12">
      <c r="A710" t="s">
        <v>3269</v>
      </c>
      <c r="B710" s="143" t="s">
        <v>1250</v>
      </c>
      <c r="C710" s="143" t="s">
        <v>1251</v>
      </c>
      <c r="D710" s="144">
        <v>0</v>
      </c>
      <c r="E710" s="143">
        <v>4</v>
      </c>
      <c r="F710" s="144">
        <v>465515</v>
      </c>
      <c r="G710" s="144">
        <f>D710*F710</f>
        <v>0</v>
      </c>
      <c r="H710" s="144">
        <f>E710*F710</f>
        <v>1862060</v>
      </c>
      <c r="I710" s="145">
        <f t="shared" si="22"/>
        <v>4</v>
      </c>
      <c r="J710" s="145">
        <f t="shared" si="23"/>
        <v>1862060</v>
      </c>
      <c r="K710" s="143" t="e">
        <v>#N/A</v>
      </c>
      <c r="L710" s="140" t="e">
        <f>K710-D710</f>
        <v>#N/A</v>
      </c>
    </row>
    <row r="711" spans="1:12">
      <c r="A711" t="s">
        <v>3295</v>
      </c>
      <c r="B711" s="143" t="s">
        <v>2141</v>
      </c>
      <c r="C711" s="143" t="s">
        <v>2142</v>
      </c>
      <c r="D711" s="144">
        <v>29</v>
      </c>
      <c r="E711" s="143">
        <v>33</v>
      </c>
      <c r="F711" s="144">
        <v>532758</v>
      </c>
      <c r="G711" s="144">
        <f>D711*F711</f>
        <v>15449982</v>
      </c>
      <c r="H711" s="144">
        <f>E711*F711</f>
        <v>17581014</v>
      </c>
      <c r="I711" s="145">
        <f t="shared" si="22"/>
        <v>4</v>
      </c>
      <c r="J711" s="145">
        <f t="shared" si="23"/>
        <v>2131032</v>
      </c>
      <c r="K711" s="143">
        <v>29</v>
      </c>
      <c r="L711" s="140">
        <f>K711-D711</f>
        <v>0</v>
      </c>
    </row>
    <row r="712" spans="1:12">
      <c r="A712" t="s">
        <v>3402</v>
      </c>
      <c r="B712" s="143" t="s">
        <v>3387</v>
      </c>
      <c r="C712" s="143"/>
      <c r="D712" s="144"/>
      <c r="E712" s="143">
        <v>4</v>
      </c>
      <c r="F712" s="144">
        <v>561809</v>
      </c>
      <c r="G712" s="144">
        <f>D712*F712</f>
        <v>0</v>
      </c>
      <c r="H712" s="144">
        <f>E712*F712</f>
        <v>2247236</v>
      </c>
      <c r="I712" s="145">
        <f t="shared" si="22"/>
        <v>4</v>
      </c>
      <c r="J712" s="145">
        <f t="shared" si="23"/>
        <v>2247236</v>
      </c>
      <c r="K712" s="143" t="e">
        <v>#N/A</v>
      </c>
      <c r="L712" s="140" t="e">
        <f>K712-D712</f>
        <v>#N/A</v>
      </c>
    </row>
    <row r="713" spans="1:12">
      <c r="A713" t="s">
        <v>3330</v>
      </c>
      <c r="B713" s="143" t="s">
        <v>2639</v>
      </c>
      <c r="C713" s="143" t="s">
        <v>2640</v>
      </c>
      <c r="D713" s="144">
        <v>5</v>
      </c>
      <c r="E713" s="143">
        <v>9</v>
      </c>
      <c r="F713" s="144">
        <v>613779</v>
      </c>
      <c r="G713" s="144">
        <f>D713*F713</f>
        <v>3068895</v>
      </c>
      <c r="H713" s="144">
        <f>E713*F713</f>
        <v>5524011</v>
      </c>
      <c r="I713" s="145">
        <f t="shared" si="22"/>
        <v>4</v>
      </c>
      <c r="J713" s="145">
        <f t="shared" si="23"/>
        <v>2455116</v>
      </c>
      <c r="K713" s="143">
        <v>5</v>
      </c>
      <c r="L713" s="140">
        <f>K713-D713</f>
        <v>0</v>
      </c>
    </row>
    <row r="714" spans="1:12">
      <c r="A714" t="s">
        <v>3295</v>
      </c>
      <c r="B714" s="143" t="s">
        <v>2139</v>
      </c>
      <c r="C714" s="143" t="s">
        <v>2140</v>
      </c>
      <c r="D714" s="144">
        <v>222</v>
      </c>
      <c r="E714" s="143">
        <v>226</v>
      </c>
      <c r="F714" s="144">
        <v>737019</v>
      </c>
      <c r="G714" s="144">
        <f>D714*F714</f>
        <v>163618218</v>
      </c>
      <c r="H714" s="144">
        <f>E714*F714</f>
        <v>166566294</v>
      </c>
      <c r="I714" s="145">
        <f t="shared" si="22"/>
        <v>4</v>
      </c>
      <c r="J714" s="145">
        <f t="shared" si="23"/>
        <v>2948076</v>
      </c>
      <c r="K714" s="143">
        <v>222</v>
      </c>
      <c r="L714" s="140">
        <f>K714-D714</f>
        <v>0</v>
      </c>
    </row>
    <row r="715" spans="1:12">
      <c r="A715" t="s">
        <v>3348</v>
      </c>
      <c r="B715" s="143" t="s">
        <v>3052</v>
      </c>
      <c r="C715" s="143" t="s">
        <v>3053</v>
      </c>
      <c r="D715" s="144">
        <v>1</v>
      </c>
      <c r="E715" s="143">
        <v>5</v>
      </c>
      <c r="F715" s="144">
        <v>840640</v>
      </c>
      <c r="G715" s="144">
        <f>D715*F715</f>
        <v>840640</v>
      </c>
      <c r="H715" s="144">
        <f>E715*F715</f>
        <v>4203200</v>
      </c>
      <c r="I715" s="145">
        <f t="shared" si="22"/>
        <v>4</v>
      </c>
      <c r="J715" s="145">
        <f t="shared" si="23"/>
        <v>3362560</v>
      </c>
      <c r="K715" s="143">
        <v>1</v>
      </c>
      <c r="L715" s="140">
        <f>K715-D715</f>
        <v>0</v>
      </c>
    </row>
    <row r="716" spans="1:12">
      <c r="A716" t="s">
        <v>3291</v>
      </c>
      <c r="B716" s="143" t="s">
        <v>1893</v>
      </c>
      <c r="C716" s="143" t="s">
        <v>1894</v>
      </c>
      <c r="D716" s="144">
        <v>41</v>
      </c>
      <c r="E716" s="143">
        <v>45</v>
      </c>
      <c r="F716" s="144">
        <v>2687147</v>
      </c>
      <c r="G716" s="144">
        <f>D716*F716</f>
        <v>110173027</v>
      </c>
      <c r="H716" s="144">
        <f>E716*F716</f>
        <v>120921615</v>
      </c>
      <c r="I716" s="145">
        <f t="shared" si="22"/>
        <v>4</v>
      </c>
      <c r="J716" s="145">
        <f t="shared" si="23"/>
        <v>10748588</v>
      </c>
      <c r="K716" s="143">
        <v>41</v>
      </c>
      <c r="L716" s="140">
        <f>K716-D716</f>
        <v>0</v>
      </c>
    </row>
    <row r="717" spans="1:12">
      <c r="A717" t="s">
        <v>3262</v>
      </c>
      <c r="B717" s="143" t="s">
        <v>887</v>
      </c>
      <c r="C717" s="143" t="s">
        <v>888</v>
      </c>
      <c r="D717" s="144">
        <v>0</v>
      </c>
      <c r="E717" s="143">
        <v>5</v>
      </c>
      <c r="F717" s="144">
        <v>47632</v>
      </c>
      <c r="G717" s="144">
        <f>D717*F717</f>
        <v>0</v>
      </c>
      <c r="H717" s="144">
        <f>E717*F717</f>
        <v>238160</v>
      </c>
      <c r="I717" s="145">
        <f t="shared" si="22"/>
        <v>5</v>
      </c>
      <c r="J717" s="145">
        <f t="shared" si="23"/>
        <v>238160</v>
      </c>
      <c r="K717" s="143" t="e">
        <v>#N/A</v>
      </c>
      <c r="L717" s="140" t="e">
        <f>K717-D717</f>
        <v>#N/A</v>
      </c>
    </row>
    <row r="718" spans="1:12">
      <c r="A718" t="s">
        <v>3281</v>
      </c>
      <c r="B718" s="143" t="s">
        <v>1566</v>
      </c>
      <c r="C718" s="143" t="s">
        <v>1567</v>
      </c>
      <c r="D718" s="144">
        <v>4</v>
      </c>
      <c r="E718" s="143">
        <v>9</v>
      </c>
      <c r="F718" s="144">
        <v>176144</v>
      </c>
      <c r="G718" s="144">
        <f>D718*F718</f>
        <v>704576</v>
      </c>
      <c r="H718" s="144">
        <f>E718*F718</f>
        <v>1585296</v>
      </c>
      <c r="I718" s="145">
        <f t="shared" si="22"/>
        <v>5</v>
      </c>
      <c r="J718" s="145">
        <f t="shared" si="23"/>
        <v>880720</v>
      </c>
      <c r="K718" s="143">
        <v>4</v>
      </c>
      <c r="L718" s="140">
        <f>K718-D718</f>
        <v>0</v>
      </c>
    </row>
    <row r="719" spans="1:12">
      <c r="A719" t="s">
        <v>3252</v>
      </c>
      <c r="B719" s="143" t="s">
        <v>517</v>
      </c>
      <c r="C719" s="143" t="s">
        <v>518</v>
      </c>
      <c r="D719" s="144">
        <v>131</v>
      </c>
      <c r="E719" s="143">
        <v>136</v>
      </c>
      <c r="F719" s="144">
        <v>183368</v>
      </c>
      <c r="G719" s="144">
        <f>D719*F719</f>
        <v>24021208</v>
      </c>
      <c r="H719" s="144">
        <f>E719*F719</f>
        <v>24938048</v>
      </c>
      <c r="I719" s="145">
        <f t="shared" si="22"/>
        <v>5</v>
      </c>
      <c r="J719" s="145">
        <f t="shared" si="23"/>
        <v>916840</v>
      </c>
      <c r="K719" s="143">
        <v>131</v>
      </c>
      <c r="L719" s="140">
        <f>K719-D719</f>
        <v>0</v>
      </c>
    </row>
    <row r="720" spans="1:12">
      <c r="A720" t="s">
        <v>3252</v>
      </c>
      <c r="B720" s="143" t="s">
        <v>483</v>
      </c>
      <c r="C720" s="143" t="s">
        <v>484</v>
      </c>
      <c r="D720" s="144">
        <v>2</v>
      </c>
      <c r="E720" s="143">
        <v>7</v>
      </c>
      <c r="F720" s="144">
        <v>191345</v>
      </c>
      <c r="G720" s="144">
        <f>D720*F720</f>
        <v>382690</v>
      </c>
      <c r="H720" s="144">
        <f>E720*F720</f>
        <v>1339415</v>
      </c>
      <c r="I720" s="145">
        <f t="shared" si="22"/>
        <v>5</v>
      </c>
      <c r="J720" s="145">
        <f t="shared" si="23"/>
        <v>956725</v>
      </c>
      <c r="K720" s="143">
        <v>2</v>
      </c>
      <c r="L720" s="140">
        <f>K720-D720</f>
        <v>0</v>
      </c>
    </row>
    <row r="721" spans="1:12">
      <c r="A721" t="s">
        <v>3252</v>
      </c>
      <c r="B721" s="143" t="s">
        <v>531</v>
      </c>
      <c r="C721" s="143" t="s">
        <v>532</v>
      </c>
      <c r="D721" s="144">
        <v>0</v>
      </c>
      <c r="E721" s="143">
        <v>5</v>
      </c>
      <c r="F721" s="144">
        <v>191345</v>
      </c>
      <c r="G721" s="144">
        <f>D721*F721</f>
        <v>0</v>
      </c>
      <c r="H721" s="144">
        <f>E721*F721</f>
        <v>956725</v>
      </c>
      <c r="I721" s="145">
        <f t="shared" si="22"/>
        <v>5</v>
      </c>
      <c r="J721" s="145">
        <f t="shared" si="23"/>
        <v>956725</v>
      </c>
      <c r="K721" s="143">
        <v>0</v>
      </c>
      <c r="L721" s="140">
        <f>K721-D721</f>
        <v>0</v>
      </c>
    </row>
    <row r="722" spans="1:12">
      <c r="A722" t="s">
        <v>3327</v>
      </c>
      <c r="B722" s="143" t="s">
        <v>2605</v>
      </c>
      <c r="C722" s="143" t="s">
        <v>2606</v>
      </c>
      <c r="D722" s="144">
        <v>2</v>
      </c>
      <c r="E722" s="143">
        <v>7</v>
      </c>
      <c r="F722" s="144">
        <v>208440</v>
      </c>
      <c r="G722" s="144">
        <f>D722*F722</f>
        <v>416880</v>
      </c>
      <c r="H722" s="144">
        <f>E722*F722</f>
        <v>1459080</v>
      </c>
      <c r="I722" s="145">
        <f t="shared" si="22"/>
        <v>5</v>
      </c>
      <c r="J722" s="145">
        <f t="shared" si="23"/>
        <v>1042200</v>
      </c>
      <c r="K722" s="143">
        <v>2</v>
      </c>
      <c r="L722" s="140">
        <f>K722-D722</f>
        <v>0</v>
      </c>
    </row>
    <row r="723" spans="1:12">
      <c r="A723" t="s">
        <v>3281</v>
      </c>
      <c r="B723" s="143" t="s">
        <v>1574</v>
      </c>
      <c r="C723" s="143" t="s">
        <v>1575</v>
      </c>
      <c r="D723" s="144">
        <v>0</v>
      </c>
      <c r="E723" s="143">
        <v>5</v>
      </c>
      <c r="F723" s="144">
        <v>215553</v>
      </c>
      <c r="G723" s="144">
        <f>D723*F723</f>
        <v>0</v>
      </c>
      <c r="H723" s="144">
        <f>E723*F723</f>
        <v>1077765</v>
      </c>
      <c r="I723" s="145">
        <f t="shared" si="22"/>
        <v>5</v>
      </c>
      <c r="J723" s="145">
        <f t="shared" si="23"/>
        <v>1077765</v>
      </c>
      <c r="K723" s="143" t="e">
        <v>#N/A</v>
      </c>
      <c r="L723" s="140" t="e">
        <f>K723-D723</f>
        <v>#N/A</v>
      </c>
    </row>
    <row r="724" spans="1:12">
      <c r="A724" t="s">
        <v>3343</v>
      </c>
      <c r="B724" s="143" t="s">
        <v>2860</v>
      </c>
      <c r="C724" s="143" t="s">
        <v>2861</v>
      </c>
      <c r="D724" s="144">
        <v>70</v>
      </c>
      <c r="E724" s="143">
        <v>75</v>
      </c>
      <c r="F724" s="144">
        <v>222154</v>
      </c>
      <c r="G724" s="144">
        <f>D724*F724</f>
        <v>15550780</v>
      </c>
      <c r="H724" s="144">
        <f>E724*F724</f>
        <v>16661550</v>
      </c>
      <c r="I724" s="145">
        <f t="shared" si="22"/>
        <v>5</v>
      </c>
      <c r="J724" s="145">
        <f t="shared" si="23"/>
        <v>1110770</v>
      </c>
      <c r="K724" s="143">
        <v>70</v>
      </c>
      <c r="L724" s="140">
        <f>K724-D724</f>
        <v>0</v>
      </c>
    </row>
    <row r="725" spans="1:12">
      <c r="A725" t="s">
        <v>3271</v>
      </c>
      <c r="B725" s="143" t="s">
        <v>1300</v>
      </c>
      <c r="C725" s="143" t="s">
        <v>1301</v>
      </c>
      <c r="D725" s="144">
        <v>4</v>
      </c>
      <c r="E725" s="143">
        <v>9</v>
      </c>
      <c r="F725" s="144">
        <v>232941</v>
      </c>
      <c r="G725" s="144">
        <f>D725*F725</f>
        <v>931764</v>
      </c>
      <c r="H725" s="144">
        <f>E725*F725</f>
        <v>2096469</v>
      </c>
      <c r="I725" s="145">
        <f t="shared" si="22"/>
        <v>5</v>
      </c>
      <c r="J725" s="145">
        <f t="shared" si="23"/>
        <v>1164705</v>
      </c>
      <c r="K725" s="143">
        <v>4</v>
      </c>
      <c r="L725" s="140">
        <f>K725-D725</f>
        <v>0</v>
      </c>
    </row>
    <row r="726" spans="1:12">
      <c r="A726" t="s">
        <v>3281</v>
      </c>
      <c r="B726" s="143" t="s">
        <v>1522</v>
      </c>
      <c r="C726" s="143" t="s">
        <v>1523</v>
      </c>
      <c r="D726" s="144">
        <v>0</v>
      </c>
      <c r="E726" s="143">
        <v>5</v>
      </c>
      <c r="F726" s="144">
        <v>265964</v>
      </c>
      <c r="G726" s="144">
        <f>D726*F726</f>
        <v>0</v>
      </c>
      <c r="H726" s="144">
        <f>E726*F726</f>
        <v>1329820</v>
      </c>
      <c r="I726" s="145">
        <f t="shared" si="22"/>
        <v>5</v>
      </c>
      <c r="J726" s="145">
        <f t="shared" si="23"/>
        <v>1329820</v>
      </c>
      <c r="K726" s="143" t="e">
        <v>#N/A</v>
      </c>
      <c r="L726" s="140" t="e">
        <f>K726-D726</f>
        <v>#N/A</v>
      </c>
    </row>
    <row r="727" spans="1:12">
      <c r="A727" t="s">
        <v>3295</v>
      </c>
      <c r="B727" s="143" t="s">
        <v>2133</v>
      </c>
      <c r="C727" s="143" t="s">
        <v>2134</v>
      </c>
      <c r="D727" s="144">
        <v>22</v>
      </c>
      <c r="E727" s="143">
        <v>27</v>
      </c>
      <c r="F727" s="144">
        <v>287403</v>
      </c>
      <c r="G727" s="144">
        <f>D727*F727</f>
        <v>6322866</v>
      </c>
      <c r="H727" s="144">
        <f>E727*F727</f>
        <v>7759881</v>
      </c>
      <c r="I727" s="145">
        <f t="shared" si="22"/>
        <v>5</v>
      </c>
      <c r="J727" s="145">
        <f t="shared" si="23"/>
        <v>1437015</v>
      </c>
      <c r="K727" s="143">
        <v>22</v>
      </c>
      <c r="L727" s="140">
        <f>K727-D727</f>
        <v>0</v>
      </c>
    </row>
    <row r="728" spans="1:12">
      <c r="A728" t="s">
        <v>3242</v>
      </c>
      <c r="B728" s="143" t="s">
        <v>98</v>
      </c>
      <c r="C728" s="143" t="s">
        <v>99</v>
      </c>
      <c r="D728" s="144">
        <v>18</v>
      </c>
      <c r="E728" s="143">
        <v>23</v>
      </c>
      <c r="F728" s="144">
        <v>290727</v>
      </c>
      <c r="G728" s="144">
        <f>D728*F728</f>
        <v>5233086</v>
      </c>
      <c r="H728" s="144">
        <f>E728*F728</f>
        <v>6686721</v>
      </c>
      <c r="I728" s="145">
        <f t="shared" si="22"/>
        <v>5</v>
      </c>
      <c r="J728" s="145">
        <f t="shared" si="23"/>
        <v>1453635</v>
      </c>
      <c r="K728" s="143">
        <v>18</v>
      </c>
      <c r="L728" s="140">
        <f>K728-D728</f>
        <v>0</v>
      </c>
    </row>
    <row r="729" spans="1:12">
      <c r="A729" t="s">
        <v>3305</v>
      </c>
      <c r="B729" s="143" t="s">
        <v>2276</v>
      </c>
      <c r="C729" s="143" t="s">
        <v>2269</v>
      </c>
      <c r="D729" s="144">
        <v>0</v>
      </c>
      <c r="E729" s="143">
        <v>5</v>
      </c>
      <c r="F729" s="144">
        <v>319089</v>
      </c>
      <c r="G729" s="144">
        <f>D729*F729</f>
        <v>0</v>
      </c>
      <c r="H729" s="144">
        <f>E729*F729</f>
        <v>1595445</v>
      </c>
      <c r="I729" s="145">
        <f t="shared" si="22"/>
        <v>5</v>
      </c>
      <c r="J729" s="145">
        <f t="shared" si="23"/>
        <v>1595445</v>
      </c>
      <c r="K729" s="143" t="e">
        <v>#N/A</v>
      </c>
      <c r="L729" s="140" t="e">
        <f>K729-D729</f>
        <v>#N/A</v>
      </c>
    </row>
    <row r="730" spans="1:12">
      <c r="A730" t="s">
        <v>3264</v>
      </c>
      <c r="B730" s="143" t="s">
        <v>1110</v>
      </c>
      <c r="C730" s="143" t="s">
        <v>1111</v>
      </c>
      <c r="D730" s="144">
        <v>5</v>
      </c>
      <c r="E730" s="143">
        <v>10</v>
      </c>
      <c r="F730" s="144">
        <v>319124</v>
      </c>
      <c r="G730" s="144">
        <f>D730*F730</f>
        <v>1595620</v>
      </c>
      <c r="H730" s="144">
        <f>E730*F730</f>
        <v>3191240</v>
      </c>
      <c r="I730" s="145">
        <f t="shared" si="22"/>
        <v>5</v>
      </c>
      <c r="J730" s="145">
        <f t="shared" si="23"/>
        <v>1595620</v>
      </c>
      <c r="K730" s="143">
        <v>5</v>
      </c>
      <c r="L730" s="140">
        <f>K730-D730</f>
        <v>0</v>
      </c>
    </row>
    <row r="731" spans="1:12">
      <c r="A731" t="s">
        <v>3264</v>
      </c>
      <c r="B731" s="143" t="s">
        <v>1138</v>
      </c>
      <c r="C731" s="143" t="s">
        <v>1139</v>
      </c>
      <c r="D731" s="144">
        <v>63</v>
      </c>
      <c r="E731" s="143">
        <v>68</v>
      </c>
      <c r="F731" s="144">
        <v>319124</v>
      </c>
      <c r="G731" s="144">
        <f>D731*F731</f>
        <v>20104812</v>
      </c>
      <c r="H731" s="144">
        <f>E731*F731</f>
        <v>21700432</v>
      </c>
      <c r="I731" s="145">
        <f t="shared" si="22"/>
        <v>5</v>
      </c>
      <c r="J731" s="145">
        <f t="shared" si="23"/>
        <v>1595620</v>
      </c>
      <c r="K731" s="143">
        <v>63</v>
      </c>
      <c r="L731" s="140">
        <f>K731-D731</f>
        <v>0</v>
      </c>
    </row>
    <row r="732" spans="1:12">
      <c r="A732" t="s">
        <v>3250</v>
      </c>
      <c r="B732" s="143" t="s">
        <v>412</v>
      </c>
      <c r="C732" s="143" t="s">
        <v>413</v>
      </c>
      <c r="D732" s="144">
        <v>0</v>
      </c>
      <c r="E732" s="143">
        <v>5</v>
      </c>
      <c r="F732" s="144">
        <v>401258</v>
      </c>
      <c r="G732" s="144">
        <f>D732*F732</f>
        <v>0</v>
      </c>
      <c r="H732" s="144">
        <f>E732*F732</f>
        <v>2006290</v>
      </c>
      <c r="I732" s="145">
        <f t="shared" si="22"/>
        <v>5</v>
      </c>
      <c r="J732" s="145">
        <f t="shared" si="23"/>
        <v>2006290</v>
      </c>
      <c r="K732" s="143" t="e">
        <v>#N/A</v>
      </c>
      <c r="L732" s="140" t="e">
        <f>K732-D732</f>
        <v>#N/A</v>
      </c>
    </row>
    <row r="733" spans="1:12">
      <c r="A733" t="s">
        <v>3269</v>
      </c>
      <c r="B733" s="143" t="s">
        <v>1248</v>
      </c>
      <c r="C733" s="143" t="s">
        <v>1249</v>
      </c>
      <c r="D733" s="144">
        <v>9</v>
      </c>
      <c r="E733" s="143">
        <v>14</v>
      </c>
      <c r="F733" s="144">
        <v>412892</v>
      </c>
      <c r="G733" s="144">
        <f>D733*F733</f>
        <v>3716028</v>
      </c>
      <c r="H733" s="144">
        <f>E733*F733</f>
        <v>5780488</v>
      </c>
      <c r="I733" s="145">
        <f t="shared" si="22"/>
        <v>5</v>
      </c>
      <c r="J733" s="145">
        <f t="shared" si="23"/>
        <v>2064460</v>
      </c>
      <c r="K733" s="143">
        <v>9</v>
      </c>
      <c r="L733" s="140">
        <f>K733-D733</f>
        <v>0</v>
      </c>
    </row>
    <row r="734" spans="1:12">
      <c r="A734" t="s">
        <v>3269</v>
      </c>
      <c r="B734" s="143" t="s">
        <v>1234</v>
      </c>
      <c r="C734" s="143" t="s">
        <v>1235</v>
      </c>
      <c r="D734" s="144">
        <v>35</v>
      </c>
      <c r="E734" s="143">
        <v>40</v>
      </c>
      <c r="F734" s="144">
        <v>427037</v>
      </c>
      <c r="G734" s="144">
        <f>D734*F734</f>
        <v>14946295</v>
      </c>
      <c r="H734" s="144">
        <f>E734*F734</f>
        <v>17081480</v>
      </c>
      <c r="I734" s="145">
        <f t="shared" si="22"/>
        <v>5</v>
      </c>
      <c r="J734" s="145">
        <f t="shared" si="23"/>
        <v>2135185</v>
      </c>
      <c r="K734" s="143">
        <v>35</v>
      </c>
      <c r="L734" s="140">
        <f>K734-D734</f>
        <v>0</v>
      </c>
    </row>
    <row r="735" spans="1:12">
      <c r="A735" t="s">
        <v>3287</v>
      </c>
      <c r="B735" s="143" t="s">
        <v>1725</v>
      </c>
      <c r="C735" s="143" t="s">
        <v>1726</v>
      </c>
      <c r="D735" s="144">
        <v>111</v>
      </c>
      <c r="E735" s="143">
        <v>116</v>
      </c>
      <c r="F735" s="144">
        <v>482974</v>
      </c>
      <c r="G735" s="144">
        <f>D735*F735</f>
        <v>53610114</v>
      </c>
      <c r="H735" s="144">
        <f>E735*F735</f>
        <v>56024984</v>
      </c>
      <c r="I735" s="145">
        <f t="shared" si="22"/>
        <v>5</v>
      </c>
      <c r="J735" s="145">
        <f t="shared" si="23"/>
        <v>2414870</v>
      </c>
      <c r="K735" s="143">
        <v>111</v>
      </c>
      <c r="L735" s="140">
        <f>K735-D735</f>
        <v>0</v>
      </c>
    </row>
    <row r="736" spans="1:12">
      <c r="A736" t="s">
        <v>3329</v>
      </c>
      <c r="B736" s="143" t="s">
        <v>2631</v>
      </c>
      <c r="C736" s="143" t="s">
        <v>2632</v>
      </c>
      <c r="D736" s="144">
        <v>0</v>
      </c>
      <c r="E736" s="143">
        <v>5</v>
      </c>
      <c r="F736" s="144">
        <v>518826</v>
      </c>
      <c r="G736" s="144">
        <f>D736*F736</f>
        <v>0</v>
      </c>
      <c r="H736" s="144">
        <f>E736*F736</f>
        <v>2594130</v>
      </c>
      <c r="I736" s="145">
        <f t="shared" si="22"/>
        <v>5</v>
      </c>
      <c r="J736" s="145">
        <f t="shared" si="23"/>
        <v>2594130</v>
      </c>
      <c r="K736" s="143" t="e">
        <v>#N/A</v>
      </c>
      <c r="L736" s="140" t="e">
        <f>K736-D736</f>
        <v>#N/A</v>
      </c>
    </row>
    <row r="737" spans="1:12">
      <c r="A737" t="s">
        <v>3287</v>
      </c>
      <c r="B737" s="143" t="s">
        <v>1707</v>
      </c>
      <c r="C737" s="143" t="s">
        <v>1708</v>
      </c>
      <c r="D737" s="144">
        <v>483</v>
      </c>
      <c r="E737" s="143">
        <v>488</v>
      </c>
      <c r="F737" s="144">
        <v>557976</v>
      </c>
      <c r="G737" s="144">
        <f>D737*F737</f>
        <v>269502408</v>
      </c>
      <c r="H737" s="144">
        <f>E737*F737</f>
        <v>272292288</v>
      </c>
      <c r="I737" s="145">
        <f t="shared" si="22"/>
        <v>5</v>
      </c>
      <c r="J737" s="145">
        <f t="shared" si="23"/>
        <v>2789880</v>
      </c>
      <c r="K737" s="143">
        <v>483</v>
      </c>
      <c r="L737" s="140">
        <f>K737-D737</f>
        <v>0</v>
      </c>
    </row>
    <row r="738" spans="1:12">
      <c r="A738" t="s">
        <v>3348</v>
      </c>
      <c r="B738" s="143" t="s">
        <v>3022</v>
      </c>
      <c r="C738" s="143" t="s">
        <v>3023</v>
      </c>
      <c r="D738" s="144">
        <v>0</v>
      </c>
      <c r="E738" s="143">
        <v>5</v>
      </c>
      <c r="F738" s="144">
        <v>599240</v>
      </c>
      <c r="G738" s="144">
        <f>D738*F738</f>
        <v>0</v>
      </c>
      <c r="H738" s="144">
        <f>E738*F738</f>
        <v>2996200</v>
      </c>
      <c r="I738" s="145">
        <f t="shared" si="22"/>
        <v>5</v>
      </c>
      <c r="J738" s="145">
        <f t="shared" si="23"/>
        <v>2996200</v>
      </c>
      <c r="K738" s="143" t="e">
        <v>#N/A</v>
      </c>
      <c r="L738" s="140" t="e">
        <f>K738-D738</f>
        <v>#N/A</v>
      </c>
    </row>
    <row r="739" spans="1:12">
      <c r="A739" t="s">
        <v>3291</v>
      </c>
      <c r="B739" s="143" t="s">
        <v>1883</v>
      </c>
      <c r="C739" s="143" t="s">
        <v>1884</v>
      </c>
      <c r="D739" s="144">
        <v>11</v>
      </c>
      <c r="E739" s="143">
        <v>16</v>
      </c>
      <c r="F739" s="144">
        <v>674839</v>
      </c>
      <c r="G739" s="144">
        <f>D739*F739</f>
        <v>7423229</v>
      </c>
      <c r="H739" s="144">
        <f>E739*F739</f>
        <v>10797424</v>
      </c>
      <c r="I739" s="145">
        <f t="shared" si="22"/>
        <v>5</v>
      </c>
      <c r="J739" s="145">
        <f t="shared" si="23"/>
        <v>3374195</v>
      </c>
      <c r="K739" s="143">
        <v>11</v>
      </c>
      <c r="L739" s="140">
        <f>K739-D739</f>
        <v>0</v>
      </c>
    </row>
    <row r="740" spans="1:12">
      <c r="A740" t="s">
        <v>3303</v>
      </c>
      <c r="B740" s="143" t="s">
        <v>2254</v>
      </c>
      <c r="C740" s="143" t="s">
        <v>2255</v>
      </c>
      <c r="D740" s="144">
        <v>0</v>
      </c>
      <c r="E740" s="143">
        <v>5</v>
      </c>
      <c r="F740" s="144">
        <v>701140</v>
      </c>
      <c r="G740" s="144">
        <f>D740*F740</f>
        <v>0</v>
      </c>
      <c r="H740" s="144">
        <f>E740*F740</f>
        <v>3505700</v>
      </c>
      <c r="I740" s="145">
        <f t="shared" si="22"/>
        <v>5</v>
      </c>
      <c r="J740" s="145">
        <f t="shared" si="23"/>
        <v>3505700</v>
      </c>
      <c r="K740" s="143" t="e">
        <v>#N/A</v>
      </c>
      <c r="L740" s="140" t="e">
        <f>K740-D740</f>
        <v>#N/A</v>
      </c>
    </row>
    <row r="741" spans="1:12">
      <c r="A741" t="s">
        <v>3332</v>
      </c>
      <c r="B741" s="143" t="s">
        <v>2663</v>
      </c>
      <c r="C741" s="143" t="s">
        <v>2664</v>
      </c>
      <c r="D741" s="144">
        <v>0</v>
      </c>
      <c r="E741" s="143">
        <v>5</v>
      </c>
      <c r="F741" s="144">
        <v>728385</v>
      </c>
      <c r="G741" s="144">
        <f>D741*F741</f>
        <v>0</v>
      </c>
      <c r="H741" s="144">
        <f>E741*F741</f>
        <v>3641925</v>
      </c>
      <c r="I741" s="145">
        <f t="shared" si="22"/>
        <v>5</v>
      </c>
      <c r="J741" s="145">
        <f t="shared" si="23"/>
        <v>3641925</v>
      </c>
      <c r="K741" s="143" t="e">
        <v>#N/A</v>
      </c>
      <c r="L741" s="140" t="e">
        <f>K741-D741</f>
        <v>#N/A</v>
      </c>
    </row>
    <row r="742" spans="1:12">
      <c r="A742" t="s">
        <v>3278</v>
      </c>
      <c r="B742" s="143" t="s">
        <v>1510</v>
      </c>
      <c r="C742" s="143" t="s">
        <v>1511</v>
      </c>
      <c r="D742" s="144">
        <v>0</v>
      </c>
      <c r="E742" s="143">
        <v>5</v>
      </c>
      <c r="F742" s="144">
        <v>891355</v>
      </c>
      <c r="G742" s="144">
        <f>D742*F742</f>
        <v>0</v>
      </c>
      <c r="H742" s="144">
        <f>E742*F742</f>
        <v>4456775</v>
      </c>
      <c r="I742" s="145">
        <f t="shared" si="22"/>
        <v>5</v>
      </c>
      <c r="J742" s="145">
        <f t="shared" si="23"/>
        <v>4456775</v>
      </c>
      <c r="K742" s="143" t="e">
        <v>#N/A</v>
      </c>
      <c r="L742" s="140" t="e">
        <f>K742-D742</f>
        <v>#N/A</v>
      </c>
    </row>
    <row r="743" spans="1:12">
      <c r="A743" t="s">
        <v>3348</v>
      </c>
      <c r="B743" s="143" t="s">
        <v>3058</v>
      </c>
      <c r="C743" s="143" t="s">
        <v>3059</v>
      </c>
      <c r="D743" s="144">
        <v>7</v>
      </c>
      <c r="E743" s="143">
        <v>12</v>
      </c>
      <c r="F743" s="144">
        <v>1201590</v>
      </c>
      <c r="G743" s="144">
        <f>D743*F743</f>
        <v>8411130</v>
      </c>
      <c r="H743" s="144">
        <f>E743*F743</f>
        <v>14419080</v>
      </c>
      <c r="I743" s="145">
        <f t="shared" si="22"/>
        <v>5</v>
      </c>
      <c r="J743" s="145">
        <f t="shared" si="23"/>
        <v>6007950</v>
      </c>
      <c r="K743" s="143">
        <v>7</v>
      </c>
      <c r="L743" s="140">
        <f>K743-D743</f>
        <v>0</v>
      </c>
    </row>
    <row r="744" spans="1:12">
      <c r="A744" t="s">
        <v>3291</v>
      </c>
      <c r="B744" s="143" t="s">
        <v>1897</v>
      </c>
      <c r="C744" s="143" t="s">
        <v>1898</v>
      </c>
      <c r="D744" s="144">
        <v>27</v>
      </c>
      <c r="E744" s="143">
        <v>32</v>
      </c>
      <c r="F744" s="144">
        <v>1548250</v>
      </c>
      <c r="G744" s="144">
        <f>D744*F744</f>
        <v>41802750</v>
      </c>
      <c r="H744" s="144">
        <f>E744*F744</f>
        <v>49544000</v>
      </c>
      <c r="I744" s="145">
        <f t="shared" si="22"/>
        <v>5</v>
      </c>
      <c r="J744" s="145">
        <f t="shared" si="23"/>
        <v>7741250</v>
      </c>
      <c r="K744" s="143">
        <v>27</v>
      </c>
      <c r="L744" s="140">
        <f>K744-D744</f>
        <v>0</v>
      </c>
    </row>
    <row r="745" spans="1:12">
      <c r="A745" t="s">
        <v>3248</v>
      </c>
      <c r="B745" s="143" t="s">
        <v>354</v>
      </c>
      <c r="C745" s="143" t="s">
        <v>355</v>
      </c>
      <c r="D745" s="144">
        <v>49</v>
      </c>
      <c r="E745" s="143">
        <v>54</v>
      </c>
      <c r="F745" s="144">
        <v>1859736</v>
      </c>
      <c r="G745" s="144">
        <f>D745*F745</f>
        <v>91127064</v>
      </c>
      <c r="H745" s="144">
        <f>E745*F745</f>
        <v>100425744</v>
      </c>
      <c r="I745" s="145">
        <f t="shared" si="22"/>
        <v>5</v>
      </c>
      <c r="J745" s="145">
        <f t="shared" si="23"/>
        <v>9298680</v>
      </c>
      <c r="K745" s="143">
        <v>49</v>
      </c>
      <c r="L745" s="140">
        <f>K745-D745</f>
        <v>0</v>
      </c>
    </row>
    <row r="746" spans="1:12">
      <c r="A746" t="s">
        <v>3262</v>
      </c>
      <c r="B746" s="143" t="s">
        <v>925</v>
      </c>
      <c r="C746" s="143" t="s">
        <v>926</v>
      </c>
      <c r="D746" s="144">
        <v>0</v>
      </c>
      <c r="E746" s="143">
        <v>6</v>
      </c>
      <c r="F746" s="144">
        <v>144047</v>
      </c>
      <c r="G746" s="144">
        <f>D746*F746</f>
        <v>0</v>
      </c>
      <c r="H746" s="144">
        <f>E746*F746</f>
        <v>864282</v>
      </c>
      <c r="I746" s="145">
        <f t="shared" si="22"/>
        <v>6</v>
      </c>
      <c r="J746" s="145">
        <f t="shared" si="23"/>
        <v>864282</v>
      </c>
      <c r="K746" s="143" t="e">
        <v>#N/A</v>
      </c>
      <c r="L746" s="140" t="e">
        <f>K746-D746</f>
        <v>#N/A</v>
      </c>
    </row>
    <row r="747" spans="1:12">
      <c r="A747" t="s">
        <v>3270</v>
      </c>
      <c r="B747" s="143" t="s">
        <v>1290</v>
      </c>
      <c r="C747" s="143" t="s">
        <v>1291</v>
      </c>
      <c r="D747" s="144">
        <v>48</v>
      </c>
      <c r="E747" s="143">
        <v>54</v>
      </c>
      <c r="F747" s="144">
        <v>149469</v>
      </c>
      <c r="G747" s="144">
        <f>D747*F747</f>
        <v>7174512</v>
      </c>
      <c r="H747" s="144">
        <f>E747*F747</f>
        <v>8071326</v>
      </c>
      <c r="I747" s="145">
        <f t="shared" si="22"/>
        <v>6</v>
      </c>
      <c r="J747" s="145">
        <f t="shared" si="23"/>
        <v>896814</v>
      </c>
      <c r="K747" s="143">
        <v>48</v>
      </c>
      <c r="L747" s="140">
        <f>K747-D747</f>
        <v>0</v>
      </c>
    </row>
    <row r="748" spans="1:12">
      <c r="A748" t="s">
        <v>3270</v>
      </c>
      <c r="B748" s="143" t="s">
        <v>1288</v>
      </c>
      <c r="C748" s="143" t="s">
        <v>1289</v>
      </c>
      <c r="D748" s="144">
        <v>22</v>
      </c>
      <c r="E748" s="143">
        <v>28</v>
      </c>
      <c r="F748" s="144">
        <v>152769</v>
      </c>
      <c r="G748" s="144">
        <f>D748*F748</f>
        <v>3360918</v>
      </c>
      <c r="H748" s="144">
        <f>E748*F748</f>
        <v>4277532</v>
      </c>
      <c r="I748" s="145">
        <f t="shared" si="22"/>
        <v>6</v>
      </c>
      <c r="J748" s="145">
        <f t="shared" si="23"/>
        <v>916614</v>
      </c>
      <c r="K748" s="143">
        <v>22</v>
      </c>
      <c r="L748" s="140">
        <f>K748-D748</f>
        <v>0</v>
      </c>
    </row>
    <row r="749" spans="1:12">
      <c r="A749" t="s">
        <v>3275</v>
      </c>
      <c r="B749" s="143" t="s">
        <v>1420</v>
      </c>
      <c r="C749" s="143" t="s">
        <v>1421</v>
      </c>
      <c r="D749" s="144">
        <v>69</v>
      </c>
      <c r="E749" s="143">
        <v>75</v>
      </c>
      <c r="F749" s="144">
        <v>161270</v>
      </c>
      <c r="G749" s="144">
        <f>D749*F749</f>
        <v>11127630</v>
      </c>
      <c r="H749" s="144">
        <f>E749*F749</f>
        <v>12095250</v>
      </c>
      <c r="I749" s="145">
        <f t="shared" si="22"/>
        <v>6</v>
      </c>
      <c r="J749" s="145">
        <f t="shared" si="23"/>
        <v>967620</v>
      </c>
      <c r="K749" s="143">
        <v>69</v>
      </c>
      <c r="L749" s="140">
        <f>K749-D749</f>
        <v>0</v>
      </c>
    </row>
    <row r="750" spans="1:12">
      <c r="A750" t="s">
        <v>3271</v>
      </c>
      <c r="B750" s="143" t="s">
        <v>1352</v>
      </c>
      <c r="C750" s="143" t="s">
        <v>1353</v>
      </c>
      <c r="D750" s="144">
        <v>0</v>
      </c>
      <c r="E750" s="143">
        <v>6</v>
      </c>
      <c r="F750" s="144">
        <v>179992</v>
      </c>
      <c r="G750" s="144">
        <f>D750*F750</f>
        <v>0</v>
      </c>
      <c r="H750" s="144">
        <f>E750*F750</f>
        <v>1079952</v>
      </c>
      <c r="I750" s="145">
        <f t="shared" si="22"/>
        <v>6</v>
      </c>
      <c r="J750" s="145">
        <f t="shared" si="23"/>
        <v>1079952</v>
      </c>
      <c r="K750" s="143" t="e">
        <v>#N/A</v>
      </c>
      <c r="L750" s="140" t="e">
        <f>K750-D750</f>
        <v>#N/A</v>
      </c>
    </row>
    <row r="751" spans="1:12">
      <c r="A751" t="s">
        <v>3271</v>
      </c>
      <c r="B751" s="143" t="s">
        <v>1322</v>
      </c>
      <c r="C751" s="143" t="s">
        <v>1323</v>
      </c>
      <c r="D751" s="144">
        <v>32</v>
      </c>
      <c r="E751" s="143">
        <v>38</v>
      </c>
      <c r="F751" s="144">
        <v>232941</v>
      </c>
      <c r="G751" s="144">
        <f>D751*F751</f>
        <v>7454112</v>
      </c>
      <c r="H751" s="144">
        <f>E751*F751</f>
        <v>8851758</v>
      </c>
      <c r="I751" s="145">
        <f t="shared" si="22"/>
        <v>6</v>
      </c>
      <c r="J751" s="145">
        <f t="shared" si="23"/>
        <v>1397646</v>
      </c>
      <c r="K751" s="143">
        <v>32</v>
      </c>
      <c r="L751" s="140">
        <f>K751-D751</f>
        <v>0</v>
      </c>
    </row>
    <row r="752" spans="1:12">
      <c r="A752" t="s">
        <v>3264</v>
      </c>
      <c r="B752" s="143" t="s">
        <v>1094</v>
      </c>
      <c r="C752" s="143" t="s">
        <v>1095</v>
      </c>
      <c r="D752" s="144">
        <v>20</v>
      </c>
      <c r="E752" s="143">
        <v>26</v>
      </c>
      <c r="F752" s="144">
        <v>249638</v>
      </c>
      <c r="G752" s="144">
        <f>D752*F752</f>
        <v>4992760</v>
      </c>
      <c r="H752" s="144">
        <f>E752*F752</f>
        <v>6490588</v>
      </c>
      <c r="I752" s="145">
        <f t="shared" si="22"/>
        <v>6</v>
      </c>
      <c r="J752" s="145">
        <f t="shared" si="23"/>
        <v>1497828</v>
      </c>
      <c r="K752" s="143">
        <v>20</v>
      </c>
      <c r="L752" s="140">
        <f>K752-D752</f>
        <v>0</v>
      </c>
    </row>
    <row r="753" spans="1:12">
      <c r="A753" t="s">
        <v>3264</v>
      </c>
      <c r="B753" s="143" t="s">
        <v>1118</v>
      </c>
      <c r="C753" s="143" t="s">
        <v>1119</v>
      </c>
      <c r="D753" s="144">
        <v>173</v>
      </c>
      <c r="E753" s="143">
        <v>179</v>
      </c>
      <c r="F753" s="144">
        <v>319124</v>
      </c>
      <c r="G753" s="144">
        <f>D753*F753</f>
        <v>55208452</v>
      </c>
      <c r="H753" s="144">
        <f>E753*F753</f>
        <v>57123196</v>
      </c>
      <c r="I753" s="145">
        <f t="shared" si="22"/>
        <v>6</v>
      </c>
      <c r="J753" s="145">
        <f t="shared" si="23"/>
        <v>1914744</v>
      </c>
      <c r="K753" s="143">
        <v>173</v>
      </c>
      <c r="L753" s="140">
        <f>K753-D753</f>
        <v>0</v>
      </c>
    </row>
    <row r="754" spans="1:12">
      <c r="A754" t="s">
        <v>3341</v>
      </c>
      <c r="B754" s="143" t="s">
        <v>2794</v>
      </c>
      <c r="C754" s="143" t="s">
        <v>2795</v>
      </c>
      <c r="D754" s="144">
        <v>18</v>
      </c>
      <c r="E754" s="143">
        <v>24</v>
      </c>
      <c r="F754" s="144">
        <v>492663</v>
      </c>
      <c r="G754" s="144">
        <f>D754*F754</f>
        <v>8867934</v>
      </c>
      <c r="H754" s="144">
        <f>E754*F754</f>
        <v>11823912</v>
      </c>
      <c r="I754" s="145">
        <f t="shared" si="22"/>
        <v>6</v>
      </c>
      <c r="J754" s="145">
        <f t="shared" si="23"/>
        <v>2955978</v>
      </c>
      <c r="K754" s="143">
        <v>18</v>
      </c>
      <c r="L754" s="140">
        <f>K754-D754</f>
        <v>0</v>
      </c>
    </row>
    <row r="755" spans="1:12">
      <c r="A755" t="s">
        <v>3348</v>
      </c>
      <c r="B755" s="143" t="s">
        <v>2994</v>
      </c>
      <c r="C755" s="143" t="s">
        <v>2995</v>
      </c>
      <c r="D755" s="144">
        <v>0</v>
      </c>
      <c r="E755" s="143">
        <v>6</v>
      </c>
      <c r="F755" s="144">
        <v>513100</v>
      </c>
      <c r="G755" s="144">
        <f>D755*F755</f>
        <v>0</v>
      </c>
      <c r="H755" s="144">
        <f>E755*F755</f>
        <v>3078600</v>
      </c>
      <c r="I755" s="145">
        <f t="shared" si="22"/>
        <v>6</v>
      </c>
      <c r="J755" s="145">
        <f t="shared" si="23"/>
        <v>3078600</v>
      </c>
      <c r="K755" s="143" t="e">
        <v>#N/A</v>
      </c>
      <c r="L755" s="140" t="e">
        <f>K755-D755</f>
        <v>#N/A</v>
      </c>
    </row>
    <row r="756" spans="1:12">
      <c r="A756" t="s">
        <v>3287</v>
      </c>
      <c r="B756" s="143" t="s">
        <v>1689</v>
      </c>
      <c r="C756" s="143" t="s">
        <v>1690</v>
      </c>
      <c r="D756" s="144">
        <v>0</v>
      </c>
      <c r="E756" s="143">
        <v>6</v>
      </c>
      <c r="F756" s="144">
        <v>557976</v>
      </c>
      <c r="G756" s="144">
        <f>D756*F756</f>
        <v>0</v>
      </c>
      <c r="H756" s="144">
        <f>E756*F756</f>
        <v>3347856</v>
      </c>
      <c r="I756" s="145">
        <f t="shared" si="22"/>
        <v>6</v>
      </c>
      <c r="J756" s="145">
        <f t="shared" si="23"/>
        <v>3347856</v>
      </c>
      <c r="K756" s="143">
        <v>0</v>
      </c>
      <c r="L756" s="140">
        <f>K756-D756</f>
        <v>0</v>
      </c>
    </row>
    <row r="757" spans="1:12">
      <c r="A757" t="s">
        <v>3273</v>
      </c>
      <c r="B757" s="143" t="s">
        <v>1402</v>
      </c>
      <c r="C757" s="143" t="s">
        <v>1403</v>
      </c>
      <c r="D757" s="144">
        <v>45</v>
      </c>
      <c r="E757" s="143">
        <v>51</v>
      </c>
      <c r="F757" s="144">
        <v>652147</v>
      </c>
      <c r="G757" s="144">
        <f>D757*F757</f>
        <v>29346615</v>
      </c>
      <c r="H757" s="144">
        <f>E757*F757</f>
        <v>33259497</v>
      </c>
      <c r="I757" s="145">
        <f t="shared" si="22"/>
        <v>6</v>
      </c>
      <c r="J757" s="145">
        <f t="shared" si="23"/>
        <v>3912882</v>
      </c>
      <c r="K757" s="143">
        <v>45</v>
      </c>
      <c r="L757" s="140">
        <f>K757-D757</f>
        <v>0</v>
      </c>
    </row>
    <row r="758" spans="1:12">
      <c r="A758" t="s">
        <v>3279</v>
      </c>
      <c r="B758" s="143" t="s">
        <v>1514</v>
      </c>
      <c r="C758" s="143" t="s">
        <v>1515</v>
      </c>
      <c r="D758" s="144">
        <v>0</v>
      </c>
      <c r="E758" s="143">
        <v>6</v>
      </c>
      <c r="F758" s="144">
        <v>676355</v>
      </c>
      <c r="G758" s="144">
        <f>D758*F758</f>
        <v>0</v>
      </c>
      <c r="H758" s="144">
        <f>E758*F758</f>
        <v>4058130</v>
      </c>
      <c r="I758" s="145">
        <f t="shared" si="22"/>
        <v>6</v>
      </c>
      <c r="J758" s="145">
        <f t="shared" si="23"/>
        <v>4058130</v>
      </c>
      <c r="K758" s="143" t="e">
        <v>#N/A</v>
      </c>
      <c r="L758" s="140" t="e">
        <f>K758-D758</f>
        <v>#N/A</v>
      </c>
    </row>
    <row r="759" spans="1:12">
      <c r="A759" t="s">
        <v>3332</v>
      </c>
      <c r="B759" s="143" t="s">
        <v>2657</v>
      </c>
      <c r="C759" s="143" t="s">
        <v>2658</v>
      </c>
      <c r="D759" s="144">
        <v>8</v>
      </c>
      <c r="E759" s="143">
        <v>14</v>
      </c>
      <c r="F759" s="144">
        <v>706835</v>
      </c>
      <c r="G759" s="144">
        <f>D759*F759</f>
        <v>5654680</v>
      </c>
      <c r="H759" s="144">
        <f>E759*F759</f>
        <v>9895690</v>
      </c>
      <c r="I759" s="145">
        <f t="shared" si="22"/>
        <v>6</v>
      </c>
      <c r="J759" s="145">
        <f t="shared" si="23"/>
        <v>4241010</v>
      </c>
      <c r="K759" s="143">
        <v>8</v>
      </c>
      <c r="L759" s="140">
        <f>K759-D759</f>
        <v>0</v>
      </c>
    </row>
    <row r="760" spans="1:12">
      <c r="A760" t="s">
        <v>3262</v>
      </c>
      <c r="B760" s="143" t="s">
        <v>885</v>
      </c>
      <c r="C760" s="143" t="s">
        <v>886</v>
      </c>
      <c r="D760" s="144">
        <v>41</v>
      </c>
      <c r="E760" s="143">
        <v>47</v>
      </c>
      <c r="F760" s="144">
        <v>834764</v>
      </c>
      <c r="G760" s="144">
        <f>D760*F760</f>
        <v>34225324</v>
      </c>
      <c r="H760" s="144">
        <f>E760*F760</f>
        <v>39233908</v>
      </c>
      <c r="I760" s="145">
        <f t="shared" si="22"/>
        <v>6</v>
      </c>
      <c r="J760" s="145">
        <f t="shared" si="23"/>
        <v>5008584</v>
      </c>
      <c r="K760" s="143">
        <v>41</v>
      </c>
      <c r="L760" s="140">
        <f>K760-D760</f>
        <v>0</v>
      </c>
    </row>
    <row r="761" spans="1:12">
      <c r="A761" t="s">
        <v>3335</v>
      </c>
      <c r="B761" s="143" t="s">
        <v>2737</v>
      </c>
      <c r="C761" s="143" t="s">
        <v>2738</v>
      </c>
      <c r="D761" s="144">
        <v>0</v>
      </c>
      <c r="E761" s="143">
        <v>6</v>
      </c>
      <c r="F761" s="144">
        <v>1034665</v>
      </c>
      <c r="G761" s="144">
        <f>D761*F761</f>
        <v>0</v>
      </c>
      <c r="H761" s="144">
        <f>E761*F761</f>
        <v>6207990</v>
      </c>
      <c r="I761" s="145">
        <f t="shared" si="22"/>
        <v>6</v>
      </c>
      <c r="J761" s="145">
        <f t="shared" si="23"/>
        <v>6207990</v>
      </c>
      <c r="K761" s="143" t="e">
        <v>#N/A</v>
      </c>
      <c r="L761" s="140" t="e">
        <f>K761-D761</f>
        <v>#N/A</v>
      </c>
    </row>
    <row r="762" spans="1:12">
      <c r="A762" t="s">
        <v>3328</v>
      </c>
      <c r="B762" s="143" t="s">
        <v>2621</v>
      </c>
      <c r="C762" s="143" t="s">
        <v>2622</v>
      </c>
      <c r="D762" s="144">
        <v>21</v>
      </c>
      <c r="E762" s="143">
        <v>27</v>
      </c>
      <c r="F762" s="144">
        <v>1296850</v>
      </c>
      <c r="G762" s="144">
        <f>D762*F762</f>
        <v>27233850</v>
      </c>
      <c r="H762" s="144">
        <f>E762*F762</f>
        <v>35014950</v>
      </c>
      <c r="I762" s="145">
        <f t="shared" si="22"/>
        <v>6</v>
      </c>
      <c r="J762" s="145">
        <f t="shared" si="23"/>
        <v>7781100</v>
      </c>
      <c r="K762" s="143">
        <v>21</v>
      </c>
      <c r="L762" s="140">
        <f>K762-D762</f>
        <v>0</v>
      </c>
    </row>
    <row r="763" spans="1:12">
      <c r="A763" t="s">
        <v>3335</v>
      </c>
      <c r="B763" s="143" t="s">
        <v>2733</v>
      </c>
      <c r="C763" s="143" t="s">
        <v>2734</v>
      </c>
      <c r="D763" s="144">
        <v>9</v>
      </c>
      <c r="E763" s="143">
        <v>15</v>
      </c>
      <c r="F763" s="144">
        <v>1448498</v>
      </c>
      <c r="G763" s="144">
        <f>D763*F763</f>
        <v>13036482</v>
      </c>
      <c r="H763" s="144">
        <f>E763*F763</f>
        <v>21727470</v>
      </c>
      <c r="I763" s="145">
        <f t="shared" si="22"/>
        <v>6</v>
      </c>
      <c r="J763" s="145">
        <f t="shared" si="23"/>
        <v>8690988</v>
      </c>
      <c r="K763" s="143">
        <v>9</v>
      </c>
      <c r="L763" s="140">
        <f>K763-D763</f>
        <v>0</v>
      </c>
    </row>
    <row r="764" spans="1:12">
      <c r="A764" t="s">
        <v>3303</v>
      </c>
      <c r="B764" s="143" t="s">
        <v>2256</v>
      </c>
      <c r="C764" s="143" t="s">
        <v>2257</v>
      </c>
      <c r="D764" s="144">
        <v>1</v>
      </c>
      <c r="E764" s="143">
        <v>7</v>
      </c>
      <c r="F764" s="144">
        <v>1883244</v>
      </c>
      <c r="G764" s="144">
        <f>D764*F764</f>
        <v>1883244</v>
      </c>
      <c r="H764" s="144">
        <f>E764*F764</f>
        <v>13182708</v>
      </c>
      <c r="I764" s="145">
        <f t="shared" si="22"/>
        <v>6</v>
      </c>
      <c r="J764" s="145">
        <f t="shared" si="23"/>
        <v>11299464</v>
      </c>
      <c r="K764" s="143">
        <v>1</v>
      </c>
      <c r="L764" s="140">
        <f>K764-D764</f>
        <v>0</v>
      </c>
    </row>
    <row r="765" spans="1:12">
      <c r="A765" t="s">
        <v>3262</v>
      </c>
      <c r="B765" s="143" t="s">
        <v>933</v>
      </c>
      <c r="C765" s="143" t="s">
        <v>934</v>
      </c>
      <c r="D765" s="144">
        <v>29</v>
      </c>
      <c r="E765" s="143">
        <v>36</v>
      </c>
      <c r="F765" s="144">
        <v>162342</v>
      </c>
      <c r="G765" s="144">
        <f>D765*F765</f>
        <v>4707918</v>
      </c>
      <c r="H765" s="144">
        <f>E765*F765</f>
        <v>5844312</v>
      </c>
      <c r="I765" s="145">
        <f t="shared" si="22"/>
        <v>7</v>
      </c>
      <c r="J765" s="145">
        <f t="shared" si="23"/>
        <v>1136394</v>
      </c>
      <c r="K765" s="143">
        <v>29</v>
      </c>
      <c r="L765" s="140">
        <f>K765-D765</f>
        <v>0</v>
      </c>
    </row>
    <row r="766" spans="1:12">
      <c r="A766" t="s">
        <v>3242</v>
      </c>
      <c r="B766" s="143" t="s">
        <v>106</v>
      </c>
      <c r="C766" s="143" t="s">
        <v>107</v>
      </c>
      <c r="D766" s="144">
        <v>56</v>
      </c>
      <c r="E766" s="143">
        <v>63</v>
      </c>
      <c r="F766" s="144">
        <v>238174</v>
      </c>
      <c r="G766" s="144">
        <f>D766*F766</f>
        <v>13337744</v>
      </c>
      <c r="H766" s="144">
        <f>E766*F766</f>
        <v>15004962</v>
      </c>
      <c r="I766" s="145">
        <f t="shared" si="22"/>
        <v>7</v>
      </c>
      <c r="J766" s="145">
        <f t="shared" si="23"/>
        <v>1667218</v>
      </c>
      <c r="K766" s="143">
        <v>56</v>
      </c>
      <c r="L766" s="140">
        <f>K766-D766</f>
        <v>0</v>
      </c>
    </row>
    <row r="767" spans="1:12">
      <c r="A767" t="s">
        <v>3245</v>
      </c>
      <c r="B767" s="143" t="s">
        <v>286</v>
      </c>
      <c r="C767" s="143" t="s">
        <v>287</v>
      </c>
      <c r="D767" s="144">
        <v>73</v>
      </c>
      <c r="E767" s="143">
        <v>80</v>
      </c>
      <c r="F767" s="144">
        <v>243903</v>
      </c>
      <c r="G767" s="144">
        <f>D767*F767</f>
        <v>17804919</v>
      </c>
      <c r="H767" s="144">
        <f>E767*F767</f>
        <v>19512240</v>
      </c>
      <c r="I767" s="145">
        <f t="shared" si="22"/>
        <v>7</v>
      </c>
      <c r="J767" s="145">
        <f t="shared" si="23"/>
        <v>1707321</v>
      </c>
      <c r="K767" s="143">
        <v>73</v>
      </c>
      <c r="L767" s="140">
        <f>K767-D767</f>
        <v>0</v>
      </c>
    </row>
    <row r="768" spans="1:12">
      <c r="A768" t="s">
        <v>3295</v>
      </c>
      <c r="B768" s="143" t="s">
        <v>2117</v>
      </c>
      <c r="C768" s="143" t="s">
        <v>2118</v>
      </c>
      <c r="D768" s="144">
        <v>1</v>
      </c>
      <c r="E768" s="143">
        <v>8</v>
      </c>
      <c r="F768" s="144">
        <v>262082</v>
      </c>
      <c r="G768" s="144">
        <f>D768*F768</f>
        <v>262082</v>
      </c>
      <c r="H768" s="144">
        <f>E768*F768</f>
        <v>2096656</v>
      </c>
      <c r="I768" s="145">
        <f t="shared" si="22"/>
        <v>7</v>
      </c>
      <c r="J768" s="145">
        <f t="shared" si="23"/>
        <v>1834574</v>
      </c>
      <c r="K768" s="143">
        <v>1</v>
      </c>
      <c r="L768" s="140">
        <f>K768-D768</f>
        <v>0</v>
      </c>
    </row>
    <row r="769" spans="1:12">
      <c r="A769" t="s">
        <v>3281</v>
      </c>
      <c r="B769" s="143" t="s">
        <v>1536</v>
      </c>
      <c r="C769" s="143" t="s">
        <v>1537</v>
      </c>
      <c r="D769" s="144">
        <v>0</v>
      </c>
      <c r="E769" s="143">
        <v>7</v>
      </c>
      <c r="F769" s="144">
        <v>265964</v>
      </c>
      <c r="G769" s="144">
        <f>D769*F769</f>
        <v>0</v>
      </c>
      <c r="H769" s="144">
        <f>E769*F769</f>
        <v>1861748</v>
      </c>
      <c r="I769" s="145">
        <f t="shared" si="22"/>
        <v>7</v>
      </c>
      <c r="J769" s="145">
        <f t="shared" si="23"/>
        <v>1861748</v>
      </c>
      <c r="K769" s="143">
        <v>0</v>
      </c>
      <c r="L769" s="140">
        <f>K769-D769</f>
        <v>0</v>
      </c>
    </row>
    <row r="770" spans="1:12">
      <c r="A770" t="s">
        <v>3348</v>
      </c>
      <c r="B770" s="143" t="s">
        <v>3024</v>
      </c>
      <c r="C770" s="143" t="s">
        <v>3025</v>
      </c>
      <c r="D770" s="144">
        <v>499</v>
      </c>
      <c r="E770" s="143">
        <v>506</v>
      </c>
      <c r="F770" s="144">
        <v>461482</v>
      </c>
      <c r="G770" s="144">
        <f>D770*F770</f>
        <v>230279518</v>
      </c>
      <c r="H770" s="144">
        <f>E770*F770</f>
        <v>233509892</v>
      </c>
      <c r="I770" s="145">
        <f t="shared" si="22"/>
        <v>7</v>
      </c>
      <c r="J770" s="145">
        <f t="shared" si="23"/>
        <v>3230374</v>
      </c>
      <c r="K770" s="143">
        <v>499</v>
      </c>
      <c r="L770" s="140">
        <f>K770-D770</f>
        <v>0</v>
      </c>
    </row>
    <row r="771" spans="1:12">
      <c r="A771" t="s">
        <v>3342</v>
      </c>
      <c r="B771" s="143" t="s">
        <v>2816</v>
      </c>
      <c r="C771" s="143" t="s">
        <v>2817</v>
      </c>
      <c r="D771" s="144">
        <v>0</v>
      </c>
      <c r="E771" s="143">
        <v>7</v>
      </c>
      <c r="F771" s="144">
        <v>781300</v>
      </c>
      <c r="G771" s="144">
        <f>D771*F771</f>
        <v>0</v>
      </c>
      <c r="H771" s="144">
        <f>E771*F771</f>
        <v>5469100</v>
      </c>
      <c r="I771" s="145">
        <f t="shared" ref="I771:I834" si="24">E771-D771</f>
        <v>7</v>
      </c>
      <c r="J771" s="145">
        <f t="shared" ref="J771:J834" si="25">H771-G771</f>
        <v>5469100</v>
      </c>
      <c r="K771" s="143" t="e">
        <v>#N/A</v>
      </c>
      <c r="L771" s="140" t="e">
        <f>K771-D771</f>
        <v>#N/A</v>
      </c>
    </row>
    <row r="772" spans="1:12">
      <c r="A772" t="s">
        <v>3335</v>
      </c>
      <c r="B772" s="143" t="s">
        <v>2735</v>
      </c>
      <c r="C772" s="143" t="s">
        <v>2736</v>
      </c>
      <c r="D772" s="144">
        <v>0</v>
      </c>
      <c r="E772" s="143">
        <v>7</v>
      </c>
      <c r="F772" s="144">
        <v>1397567</v>
      </c>
      <c r="G772" s="144">
        <f>D772*F772</f>
        <v>0</v>
      </c>
      <c r="H772" s="144">
        <f>E772*F772</f>
        <v>9782969</v>
      </c>
      <c r="I772" s="145">
        <f t="shared" si="24"/>
        <v>7</v>
      </c>
      <c r="J772" s="145">
        <f t="shared" si="25"/>
        <v>9782969</v>
      </c>
      <c r="K772" s="143" t="e">
        <v>#N/A</v>
      </c>
      <c r="L772" s="140" t="e">
        <f>K772-D772</f>
        <v>#N/A</v>
      </c>
    </row>
    <row r="773" spans="1:12">
      <c r="A773" t="s">
        <v>3271</v>
      </c>
      <c r="B773" s="143" t="s">
        <v>1384</v>
      </c>
      <c r="C773" s="143" t="s">
        <v>1385</v>
      </c>
      <c r="D773" s="144">
        <v>0</v>
      </c>
      <c r="E773" s="143">
        <v>0</v>
      </c>
      <c r="F773" s="144">
        <v>191402</v>
      </c>
      <c r="G773" s="144">
        <f>D773*F773</f>
        <v>0</v>
      </c>
      <c r="H773" s="144">
        <f>E773*F773</f>
        <v>0</v>
      </c>
      <c r="I773" s="145">
        <f t="shared" si="24"/>
        <v>0</v>
      </c>
      <c r="J773" s="145">
        <f t="shared" si="25"/>
        <v>0</v>
      </c>
      <c r="K773" s="143">
        <v>0</v>
      </c>
      <c r="L773" s="140">
        <f>K773-D773</f>
        <v>0</v>
      </c>
    </row>
    <row r="774" spans="1:12">
      <c r="A774" t="s">
        <v>3299</v>
      </c>
      <c r="B774" s="143" t="s">
        <v>2185</v>
      </c>
      <c r="C774" s="143" t="s">
        <v>2186</v>
      </c>
      <c r="D774" s="144">
        <v>25</v>
      </c>
      <c r="E774" s="143">
        <v>33</v>
      </c>
      <c r="F774" s="144">
        <v>262883</v>
      </c>
      <c r="G774" s="144">
        <f>D774*F774</f>
        <v>6572075</v>
      </c>
      <c r="H774" s="144">
        <f>E774*F774</f>
        <v>8675139</v>
      </c>
      <c r="I774" s="145">
        <f t="shared" si="24"/>
        <v>8</v>
      </c>
      <c r="J774" s="145">
        <f t="shared" si="25"/>
        <v>2103064</v>
      </c>
      <c r="K774" s="143">
        <v>25</v>
      </c>
      <c r="L774" s="140">
        <f>K774-D774</f>
        <v>0</v>
      </c>
    </row>
    <row r="775" spans="1:12">
      <c r="A775" t="s">
        <v>3254</v>
      </c>
      <c r="B775" s="143" t="s">
        <v>637</v>
      </c>
      <c r="C775" s="143" t="s">
        <v>638</v>
      </c>
      <c r="D775" s="144">
        <v>0</v>
      </c>
      <c r="E775" s="143">
        <v>8</v>
      </c>
      <c r="F775" s="144">
        <v>283256</v>
      </c>
      <c r="G775" s="144">
        <f>D775*F775</f>
        <v>0</v>
      </c>
      <c r="H775" s="144">
        <f>E775*F775</f>
        <v>2266048</v>
      </c>
      <c r="I775" s="145">
        <f t="shared" si="24"/>
        <v>8</v>
      </c>
      <c r="J775" s="145">
        <f t="shared" si="25"/>
        <v>2266048</v>
      </c>
      <c r="K775" s="143" t="e">
        <v>#N/A</v>
      </c>
      <c r="L775" s="140" t="e">
        <f>K775-D775</f>
        <v>#N/A</v>
      </c>
    </row>
    <row r="776" spans="1:12">
      <c r="A776" t="s">
        <v>3254</v>
      </c>
      <c r="B776" s="143" t="s">
        <v>625</v>
      </c>
      <c r="C776" s="143" t="s">
        <v>626</v>
      </c>
      <c r="D776" s="144">
        <v>0</v>
      </c>
      <c r="E776" s="143">
        <v>8</v>
      </c>
      <c r="F776" s="144">
        <v>416658</v>
      </c>
      <c r="G776" s="144">
        <f>D776*F776</f>
        <v>0</v>
      </c>
      <c r="H776" s="144">
        <f>E776*F776</f>
        <v>3333264</v>
      </c>
      <c r="I776" s="145">
        <f t="shared" si="24"/>
        <v>8</v>
      </c>
      <c r="J776" s="145">
        <f t="shared" si="25"/>
        <v>3333264</v>
      </c>
      <c r="K776" s="143" t="e">
        <v>#N/A</v>
      </c>
      <c r="L776" s="140" t="e">
        <f>K776-D776</f>
        <v>#N/A</v>
      </c>
    </row>
    <row r="777" spans="1:12">
      <c r="A777" t="s">
        <v>3269</v>
      </c>
      <c r="B777" s="143" t="s">
        <v>1242</v>
      </c>
      <c r="C777" s="143" t="s">
        <v>1243</v>
      </c>
      <c r="D777" s="144">
        <v>6</v>
      </c>
      <c r="E777" s="143">
        <v>14</v>
      </c>
      <c r="F777" s="144">
        <v>446240</v>
      </c>
      <c r="G777" s="144">
        <f>D777*F777</f>
        <v>2677440</v>
      </c>
      <c r="H777" s="144">
        <f>E777*F777</f>
        <v>6247360</v>
      </c>
      <c r="I777" s="145">
        <f t="shared" si="24"/>
        <v>8</v>
      </c>
      <c r="J777" s="145">
        <f t="shared" si="25"/>
        <v>3569920</v>
      </c>
      <c r="K777" s="143">
        <v>6</v>
      </c>
      <c r="L777" s="140">
        <f>K777-D777</f>
        <v>0</v>
      </c>
    </row>
    <row r="778" spans="1:12">
      <c r="A778" t="s">
        <v>3254</v>
      </c>
      <c r="B778" s="143" t="s">
        <v>621</v>
      </c>
      <c r="C778" s="143" t="s">
        <v>622</v>
      </c>
      <c r="D778" s="144">
        <v>0</v>
      </c>
      <c r="E778" s="143">
        <v>8</v>
      </c>
      <c r="F778" s="144">
        <v>450049</v>
      </c>
      <c r="G778" s="144">
        <f>D778*F778</f>
        <v>0</v>
      </c>
      <c r="H778" s="144">
        <f>E778*F778</f>
        <v>3600392</v>
      </c>
      <c r="I778" s="145">
        <f t="shared" si="24"/>
        <v>8</v>
      </c>
      <c r="J778" s="145">
        <f t="shared" si="25"/>
        <v>3600392</v>
      </c>
      <c r="K778" s="143" t="e">
        <v>#N/A</v>
      </c>
      <c r="L778" s="140" t="e">
        <f>K778-D778</f>
        <v>#N/A</v>
      </c>
    </row>
    <row r="779" spans="1:12">
      <c r="A779" t="s">
        <v>3295</v>
      </c>
      <c r="B779" s="143" t="s">
        <v>2111</v>
      </c>
      <c r="C779" s="143" t="s">
        <v>2112</v>
      </c>
      <c r="D779" s="144">
        <v>8</v>
      </c>
      <c r="E779" s="143">
        <v>16</v>
      </c>
      <c r="F779" s="144">
        <v>737019</v>
      </c>
      <c r="G779" s="144">
        <f>D779*F779</f>
        <v>5896152</v>
      </c>
      <c r="H779" s="144">
        <f>E779*F779</f>
        <v>11792304</v>
      </c>
      <c r="I779" s="145">
        <f t="shared" si="24"/>
        <v>8</v>
      </c>
      <c r="J779" s="145">
        <f t="shared" si="25"/>
        <v>5896152</v>
      </c>
      <c r="K779" s="143">
        <v>8</v>
      </c>
      <c r="L779" s="140">
        <f>K779-D779</f>
        <v>0</v>
      </c>
    </row>
    <row r="780" spans="1:12">
      <c r="A780" t="s">
        <v>3291</v>
      </c>
      <c r="B780" s="143" t="s">
        <v>1907</v>
      </c>
      <c r="C780" s="143" t="s">
        <v>1908</v>
      </c>
      <c r="D780" s="144">
        <v>8</v>
      </c>
      <c r="E780" s="143">
        <v>16</v>
      </c>
      <c r="F780" s="144">
        <v>748530</v>
      </c>
      <c r="G780" s="144">
        <f>D780*F780</f>
        <v>5988240</v>
      </c>
      <c r="H780" s="144">
        <f>E780*F780</f>
        <v>11976480</v>
      </c>
      <c r="I780" s="145">
        <f t="shared" si="24"/>
        <v>8</v>
      </c>
      <c r="J780" s="145">
        <f t="shared" si="25"/>
        <v>5988240</v>
      </c>
      <c r="K780" s="143">
        <v>8</v>
      </c>
      <c r="L780" s="140">
        <f>K780-D780</f>
        <v>0</v>
      </c>
    </row>
    <row r="781" spans="1:12">
      <c r="A781" t="s">
        <v>3307</v>
      </c>
      <c r="B781" s="143" t="s">
        <v>2334</v>
      </c>
      <c r="C781" s="143" t="s">
        <v>2335</v>
      </c>
      <c r="D781" s="144">
        <v>545</v>
      </c>
      <c r="E781" s="143">
        <v>553</v>
      </c>
      <c r="F781" s="144">
        <v>803186</v>
      </c>
      <c r="G781" s="144">
        <f>D781*F781</f>
        <v>437736370</v>
      </c>
      <c r="H781" s="144">
        <f>E781*F781</f>
        <v>444161858</v>
      </c>
      <c r="I781" s="145">
        <f t="shared" si="24"/>
        <v>8</v>
      </c>
      <c r="J781" s="145">
        <f t="shared" si="25"/>
        <v>6425488</v>
      </c>
      <c r="K781" s="143">
        <v>545</v>
      </c>
      <c r="L781" s="140">
        <f>K781-D781</f>
        <v>0</v>
      </c>
    </row>
    <row r="782" spans="1:12">
      <c r="A782" t="s">
        <v>3302</v>
      </c>
      <c r="B782" s="143" t="s">
        <v>2242</v>
      </c>
      <c r="C782" s="143" t="s">
        <v>2235</v>
      </c>
      <c r="D782" s="144">
        <v>10</v>
      </c>
      <c r="E782" s="143">
        <v>18</v>
      </c>
      <c r="F782" s="144">
        <v>953961</v>
      </c>
      <c r="G782" s="144">
        <f>D782*F782</f>
        <v>9539610</v>
      </c>
      <c r="H782" s="144">
        <f>E782*F782</f>
        <v>17171298</v>
      </c>
      <c r="I782" s="145">
        <f t="shared" si="24"/>
        <v>8</v>
      </c>
      <c r="J782" s="145">
        <f t="shared" si="25"/>
        <v>7631688</v>
      </c>
      <c r="K782" s="143">
        <v>10</v>
      </c>
      <c r="L782" s="140">
        <f>K782-D782</f>
        <v>0</v>
      </c>
    </row>
    <row r="783" spans="1:12">
      <c r="A783" t="s">
        <v>3289</v>
      </c>
      <c r="B783" s="143" t="s">
        <v>1837</v>
      </c>
      <c r="C783" s="143" t="s">
        <v>1838</v>
      </c>
      <c r="D783" s="144">
        <v>16</v>
      </c>
      <c r="E783" s="143">
        <v>24</v>
      </c>
      <c r="F783" s="144">
        <v>1139463</v>
      </c>
      <c r="G783" s="144">
        <f>D783*F783</f>
        <v>18231408</v>
      </c>
      <c r="H783" s="144">
        <f>E783*F783</f>
        <v>27347112</v>
      </c>
      <c r="I783" s="145">
        <f t="shared" si="24"/>
        <v>8</v>
      </c>
      <c r="J783" s="145">
        <f t="shared" si="25"/>
        <v>9115704</v>
      </c>
      <c r="K783" s="143">
        <v>16</v>
      </c>
      <c r="L783" s="140">
        <f>K783-D783</f>
        <v>0</v>
      </c>
    </row>
    <row r="784" spans="1:12">
      <c r="A784" t="s">
        <v>3264</v>
      </c>
      <c r="B784" s="143" t="s">
        <v>1080</v>
      </c>
      <c r="C784" s="143" t="s">
        <v>1081</v>
      </c>
      <c r="D784" s="144">
        <v>8</v>
      </c>
      <c r="E784" s="143">
        <v>17</v>
      </c>
      <c r="F784" s="144">
        <v>249638</v>
      </c>
      <c r="G784" s="144">
        <f>D784*F784</f>
        <v>1997104</v>
      </c>
      <c r="H784" s="144">
        <f>E784*F784</f>
        <v>4243846</v>
      </c>
      <c r="I784" s="145">
        <f t="shared" si="24"/>
        <v>9</v>
      </c>
      <c r="J784" s="145">
        <f t="shared" si="25"/>
        <v>2246742</v>
      </c>
      <c r="K784" s="143">
        <v>8</v>
      </c>
      <c r="L784" s="140">
        <f>K784-D784</f>
        <v>0</v>
      </c>
    </row>
    <row r="785" spans="1:12">
      <c r="A785" t="s">
        <v>3281</v>
      </c>
      <c r="B785" s="143" t="s">
        <v>1578</v>
      </c>
      <c r="C785" s="143" t="s">
        <v>1579</v>
      </c>
      <c r="D785" s="144">
        <v>0</v>
      </c>
      <c r="E785" s="143">
        <v>9</v>
      </c>
      <c r="F785" s="144">
        <v>268669</v>
      </c>
      <c r="G785" s="144">
        <f>D785*F785</f>
        <v>0</v>
      </c>
      <c r="H785" s="144">
        <f>E785*F785</f>
        <v>2418021</v>
      </c>
      <c r="I785" s="145">
        <f t="shared" si="24"/>
        <v>9</v>
      </c>
      <c r="J785" s="145">
        <f t="shared" si="25"/>
        <v>2418021</v>
      </c>
      <c r="K785" s="143" t="e">
        <v>#N/A</v>
      </c>
      <c r="L785" s="140" t="e">
        <f>K785-D785</f>
        <v>#N/A</v>
      </c>
    </row>
    <row r="786" spans="1:12">
      <c r="A786" t="s">
        <v>3287</v>
      </c>
      <c r="B786" s="143" t="s">
        <v>1735</v>
      </c>
      <c r="C786" s="143" t="s">
        <v>1736</v>
      </c>
      <c r="D786" s="144">
        <v>0</v>
      </c>
      <c r="E786" s="143">
        <v>9</v>
      </c>
      <c r="F786" s="144">
        <v>415071</v>
      </c>
      <c r="G786" s="144">
        <f>D786*F786</f>
        <v>0</v>
      </c>
      <c r="H786" s="144">
        <f>E786*F786</f>
        <v>3735639</v>
      </c>
      <c r="I786" s="145">
        <f t="shared" si="24"/>
        <v>9</v>
      </c>
      <c r="J786" s="145">
        <f t="shared" si="25"/>
        <v>3735639</v>
      </c>
      <c r="K786" s="143" t="e">
        <v>#N/A</v>
      </c>
      <c r="L786" s="140" t="e">
        <f>K786-D786</f>
        <v>#N/A</v>
      </c>
    </row>
    <row r="787" spans="1:12">
      <c r="A787" t="s">
        <v>3269</v>
      </c>
      <c r="B787" s="143" t="s">
        <v>1236</v>
      </c>
      <c r="C787" s="143" t="s">
        <v>1237</v>
      </c>
      <c r="D787" s="144">
        <v>0</v>
      </c>
      <c r="E787" s="143">
        <v>9</v>
      </c>
      <c r="F787" s="144">
        <v>446312</v>
      </c>
      <c r="G787" s="144">
        <f>D787*F787</f>
        <v>0</v>
      </c>
      <c r="H787" s="144">
        <f>E787*F787</f>
        <v>4016808</v>
      </c>
      <c r="I787" s="145">
        <f t="shared" si="24"/>
        <v>9</v>
      </c>
      <c r="J787" s="145">
        <f t="shared" si="25"/>
        <v>4016808</v>
      </c>
      <c r="K787" s="143" t="e">
        <v>#N/A</v>
      </c>
      <c r="L787" s="140" t="e">
        <f>K787-D787</f>
        <v>#N/A</v>
      </c>
    </row>
    <row r="788" spans="1:12">
      <c r="A788" t="s">
        <v>3319</v>
      </c>
      <c r="B788" s="143" t="s">
        <v>2485</v>
      </c>
      <c r="C788" s="143" t="s">
        <v>2486</v>
      </c>
      <c r="D788" s="144">
        <v>8</v>
      </c>
      <c r="E788" s="143">
        <v>17</v>
      </c>
      <c r="F788" s="144">
        <v>922043</v>
      </c>
      <c r="G788" s="144">
        <f>D788*F788</f>
        <v>7376344</v>
      </c>
      <c r="H788" s="144">
        <f>E788*F788</f>
        <v>15674731</v>
      </c>
      <c r="I788" s="145">
        <f t="shared" si="24"/>
        <v>9</v>
      </c>
      <c r="J788" s="145">
        <f t="shared" si="25"/>
        <v>8298387</v>
      </c>
      <c r="K788" s="143">
        <v>8</v>
      </c>
      <c r="L788" s="140">
        <f>K788-D788</f>
        <v>0</v>
      </c>
    </row>
    <row r="789" spans="1:12">
      <c r="A789" t="s">
        <v>3291</v>
      </c>
      <c r="B789" s="143" t="s">
        <v>1899</v>
      </c>
      <c r="C789" s="143" t="s">
        <v>1900</v>
      </c>
      <c r="D789" s="144">
        <v>38</v>
      </c>
      <c r="E789" s="143">
        <v>47</v>
      </c>
      <c r="F789" s="144">
        <v>1965752</v>
      </c>
      <c r="G789" s="144">
        <f>D789*F789</f>
        <v>74698576</v>
      </c>
      <c r="H789" s="144">
        <f>E789*F789</f>
        <v>92390344</v>
      </c>
      <c r="I789" s="145">
        <f t="shared" si="24"/>
        <v>9</v>
      </c>
      <c r="J789" s="145">
        <f t="shared" si="25"/>
        <v>17691768</v>
      </c>
      <c r="K789" s="143">
        <v>38</v>
      </c>
      <c r="L789" s="140">
        <f>K789-D789</f>
        <v>0</v>
      </c>
    </row>
    <row r="790" spans="1:12">
      <c r="A790" t="s">
        <v>3291</v>
      </c>
      <c r="B790" s="143" t="s">
        <v>1913</v>
      </c>
      <c r="C790" s="143" t="s">
        <v>1914</v>
      </c>
      <c r="D790" s="144">
        <v>30</v>
      </c>
      <c r="E790" s="143">
        <v>39</v>
      </c>
      <c r="F790" s="144">
        <v>2060374</v>
      </c>
      <c r="G790" s="144">
        <f>D790*F790</f>
        <v>61811220</v>
      </c>
      <c r="H790" s="144">
        <f>E790*F790</f>
        <v>80354586</v>
      </c>
      <c r="I790" s="145">
        <f t="shared" si="24"/>
        <v>9</v>
      </c>
      <c r="J790" s="145">
        <f t="shared" si="25"/>
        <v>18543366</v>
      </c>
      <c r="K790" s="143">
        <v>30</v>
      </c>
      <c r="L790" s="140">
        <f>K790-D790</f>
        <v>0</v>
      </c>
    </row>
    <row r="791" spans="1:12">
      <c r="A791" t="s">
        <v>3319</v>
      </c>
      <c r="B791" s="143" t="s">
        <v>2503</v>
      </c>
      <c r="C791" s="143" t="s">
        <v>2504</v>
      </c>
      <c r="D791" s="144">
        <v>5</v>
      </c>
      <c r="E791" s="143">
        <v>9</v>
      </c>
      <c r="F791" s="144">
        <v>2267956</v>
      </c>
      <c r="G791" s="144">
        <f>D791*F791</f>
        <v>11339780</v>
      </c>
      <c r="H791" s="144">
        <f>E791*F791</f>
        <v>20411604</v>
      </c>
      <c r="I791" s="145">
        <f t="shared" si="24"/>
        <v>4</v>
      </c>
      <c r="J791" s="145">
        <f t="shared" si="25"/>
        <v>9071824</v>
      </c>
      <c r="K791" s="143">
        <v>5</v>
      </c>
      <c r="L791" s="140">
        <f>K791-D791</f>
        <v>0</v>
      </c>
    </row>
    <row r="792" spans="1:12">
      <c r="A792" t="s">
        <v>3274</v>
      </c>
      <c r="B792" s="143" t="s">
        <v>1410</v>
      </c>
      <c r="C792" s="143" t="s">
        <v>1411</v>
      </c>
      <c r="D792" s="144">
        <v>0</v>
      </c>
      <c r="E792" s="143">
        <v>9</v>
      </c>
      <c r="F792" s="144">
        <v>2676520</v>
      </c>
      <c r="G792" s="144">
        <f>D792*F792</f>
        <v>0</v>
      </c>
      <c r="H792" s="144">
        <f>E792*F792</f>
        <v>24088680</v>
      </c>
      <c r="I792" s="145">
        <f t="shared" si="24"/>
        <v>9</v>
      </c>
      <c r="J792" s="145">
        <f t="shared" si="25"/>
        <v>24088680</v>
      </c>
      <c r="K792" s="143" t="e">
        <v>#N/A</v>
      </c>
      <c r="L792" s="140" t="e">
        <f>K792-D792</f>
        <v>#N/A</v>
      </c>
    </row>
    <row r="793" spans="1:12">
      <c r="A793" t="s">
        <v>3291</v>
      </c>
      <c r="B793" s="143" t="s">
        <v>1991</v>
      </c>
      <c r="C793" s="143" t="s">
        <v>1992</v>
      </c>
      <c r="D793" s="144">
        <v>0</v>
      </c>
      <c r="E793" s="143">
        <v>9</v>
      </c>
      <c r="F793" s="144">
        <v>4360401</v>
      </c>
      <c r="G793" s="144">
        <f>D793*F793</f>
        <v>0</v>
      </c>
      <c r="H793" s="144">
        <f>E793*F793</f>
        <v>39243609</v>
      </c>
      <c r="I793" s="145">
        <f t="shared" si="24"/>
        <v>9</v>
      </c>
      <c r="J793" s="145">
        <f t="shared" si="25"/>
        <v>39243609</v>
      </c>
      <c r="K793" s="143" t="e">
        <v>#N/A</v>
      </c>
      <c r="L793" s="140" t="e">
        <f>K793-D793</f>
        <v>#N/A</v>
      </c>
    </row>
    <row r="794" spans="1:12">
      <c r="A794" t="s">
        <v>3269</v>
      </c>
      <c r="B794" s="143" t="s">
        <v>1226</v>
      </c>
      <c r="C794" s="143" t="s">
        <v>1227</v>
      </c>
      <c r="D794" s="144">
        <v>92</v>
      </c>
      <c r="E794" s="143">
        <v>102</v>
      </c>
      <c r="F794" s="144">
        <v>398157</v>
      </c>
      <c r="G794" s="144">
        <f>D794*F794</f>
        <v>36630444</v>
      </c>
      <c r="H794" s="144">
        <f>E794*F794</f>
        <v>40612014</v>
      </c>
      <c r="I794" s="145">
        <f t="shared" si="24"/>
        <v>10</v>
      </c>
      <c r="J794" s="145">
        <f t="shared" si="25"/>
        <v>3981570</v>
      </c>
      <c r="K794" s="143">
        <v>92</v>
      </c>
      <c r="L794" s="140">
        <f>K794-D794</f>
        <v>0</v>
      </c>
    </row>
    <row r="795" spans="1:12">
      <c r="A795" t="s">
        <v>3298</v>
      </c>
      <c r="B795" s="143" t="s">
        <v>2171</v>
      </c>
      <c r="C795" s="143" t="s">
        <v>2172</v>
      </c>
      <c r="D795" s="144">
        <v>1</v>
      </c>
      <c r="E795" s="143">
        <v>11</v>
      </c>
      <c r="F795" s="144">
        <v>516364</v>
      </c>
      <c r="G795" s="144">
        <f>D795*F795</f>
        <v>516364</v>
      </c>
      <c r="H795" s="144">
        <f>E795*F795</f>
        <v>5680004</v>
      </c>
      <c r="I795" s="145">
        <f t="shared" si="24"/>
        <v>10</v>
      </c>
      <c r="J795" s="145">
        <f t="shared" si="25"/>
        <v>5163640</v>
      </c>
      <c r="K795" s="143">
        <v>1</v>
      </c>
      <c r="L795" s="140">
        <f>K795-D795</f>
        <v>0</v>
      </c>
    </row>
    <row r="796" spans="1:12">
      <c r="A796" t="s">
        <v>3287</v>
      </c>
      <c r="B796" s="143" t="s">
        <v>1701</v>
      </c>
      <c r="C796" s="143" t="s">
        <v>1702</v>
      </c>
      <c r="D796" s="144">
        <v>8</v>
      </c>
      <c r="E796" s="143">
        <v>18</v>
      </c>
      <c r="F796" s="144">
        <v>557976</v>
      </c>
      <c r="G796" s="144">
        <f>D796*F796</f>
        <v>4463808</v>
      </c>
      <c r="H796" s="144">
        <f>E796*F796</f>
        <v>10043568</v>
      </c>
      <c r="I796" s="145">
        <f t="shared" si="24"/>
        <v>10</v>
      </c>
      <c r="J796" s="145">
        <f t="shared" si="25"/>
        <v>5579760</v>
      </c>
      <c r="K796" s="143">
        <v>8</v>
      </c>
      <c r="L796" s="140">
        <f>K796-D796</f>
        <v>0</v>
      </c>
    </row>
    <row r="797" spans="1:12">
      <c r="A797" t="s">
        <v>3280</v>
      </c>
      <c r="B797" s="143" t="s">
        <v>1520</v>
      </c>
      <c r="C797" s="143" t="s">
        <v>1521</v>
      </c>
      <c r="D797" s="144">
        <v>5</v>
      </c>
      <c r="E797" s="143">
        <v>15</v>
      </c>
      <c r="F797" s="144">
        <v>977528</v>
      </c>
      <c r="G797" s="144">
        <f>D797*F797</f>
        <v>4887640</v>
      </c>
      <c r="H797" s="144">
        <f>E797*F797</f>
        <v>14662920</v>
      </c>
      <c r="I797" s="145">
        <f t="shared" si="24"/>
        <v>10</v>
      </c>
      <c r="J797" s="145">
        <f t="shared" si="25"/>
        <v>9775280</v>
      </c>
      <c r="K797" s="143">
        <v>5</v>
      </c>
      <c r="L797" s="140">
        <f>K797-D797</f>
        <v>0</v>
      </c>
    </row>
    <row r="798" spans="1:12">
      <c r="A798" t="s">
        <v>3348</v>
      </c>
      <c r="B798" s="143" t="s">
        <v>3207</v>
      </c>
      <c r="C798" s="143" t="s">
        <v>3208</v>
      </c>
      <c r="D798" s="144">
        <v>0</v>
      </c>
      <c r="E798" s="143">
        <v>10</v>
      </c>
      <c r="F798" s="144">
        <v>1144712</v>
      </c>
      <c r="G798" s="144">
        <f>D798*F798</f>
        <v>0</v>
      </c>
      <c r="H798" s="144">
        <f>E798*F798</f>
        <v>11447120</v>
      </c>
      <c r="I798" s="145">
        <f t="shared" si="24"/>
        <v>10</v>
      </c>
      <c r="J798" s="145">
        <f t="shared" si="25"/>
        <v>11447120</v>
      </c>
      <c r="K798" s="143" t="e">
        <v>#N/A</v>
      </c>
      <c r="L798" s="140" t="e">
        <f>K798-D798</f>
        <v>#N/A</v>
      </c>
    </row>
    <row r="799" spans="1:12">
      <c r="A799" t="s">
        <v>3291</v>
      </c>
      <c r="B799" s="143" t="s">
        <v>1939</v>
      </c>
      <c r="C799" s="143" t="s">
        <v>1940</v>
      </c>
      <c r="D799" s="144">
        <v>5</v>
      </c>
      <c r="E799" s="143">
        <v>15</v>
      </c>
      <c r="F799" s="144">
        <v>1174562</v>
      </c>
      <c r="G799" s="144">
        <f>D799*F799</f>
        <v>5872810</v>
      </c>
      <c r="H799" s="144">
        <f>E799*F799</f>
        <v>17618430</v>
      </c>
      <c r="I799" s="145">
        <f t="shared" si="24"/>
        <v>10</v>
      </c>
      <c r="J799" s="145">
        <f t="shared" si="25"/>
        <v>11745620</v>
      </c>
      <c r="K799" s="143">
        <v>5</v>
      </c>
      <c r="L799" s="140">
        <f>K799-D799</f>
        <v>0</v>
      </c>
    </row>
    <row r="800" spans="1:12">
      <c r="A800" t="s">
        <v>3291</v>
      </c>
      <c r="B800" s="143" t="s">
        <v>2007</v>
      </c>
      <c r="C800" s="143" t="s">
        <v>2008</v>
      </c>
      <c r="D800" s="144">
        <v>0</v>
      </c>
      <c r="E800" s="143">
        <v>10</v>
      </c>
      <c r="F800" s="144">
        <v>1203576</v>
      </c>
      <c r="G800" s="144">
        <f>D800*F800</f>
        <v>0</v>
      </c>
      <c r="H800" s="144">
        <f>E800*F800</f>
        <v>12035760</v>
      </c>
      <c r="I800" s="145">
        <f t="shared" si="24"/>
        <v>10</v>
      </c>
      <c r="J800" s="145">
        <f t="shared" si="25"/>
        <v>12035760</v>
      </c>
      <c r="K800" s="143">
        <v>0</v>
      </c>
      <c r="L800" s="140">
        <f>K800-D800</f>
        <v>0</v>
      </c>
    </row>
    <row r="801" spans="1:12">
      <c r="A801" t="s">
        <v>3348</v>
      </c>
      <c r="B801" s="143" t="s">
        <v>3209</v>
      </c>
      <c r="C801" s="143" t="s">
        <v>3210</v>
      </c>
      <c r="D801" s="144">
        <v>0</v>
      </c>
      <c r="E801" s="143">
        <v>10</v>
      </c>
      <c r="F801" s="144">
        <v>1918900</v>
      </c>
      <c r="G801" s="144">
        <f>D801*F801</f>
        <v>0</v>
      </c>
      <c r="H801" s="144">
        <f>E801*F801</f>
        <v>19189000</v>
      </c>
      <c r="I801" s="145">
        <f t="shared" si="24"/>
        <v>10</v>
      </c>
      <c r="J801" s="145">
        <f t="shared" si="25"/>
        <v>19189000</v>
      </c>
      <c r="K801" s="143" t="e">
        <v>#N/A</v>
      </c>
      <c r="L801" s="140" t="e">
        <f>K801-D801</f>
        <v>#N/A</v>
      </c>
    </row>
    <row r="802" spans="1:12">
      <c r="A802" t="s">
        <v>3291</v>
      </c>
      <c r="B802" s="143" t="s">
        <v>1927</v>
      </c>
      <c r="C802" s="143" t="s">
        <v>1928</v>
      </c>
      <c r="D802" s="144">
        <v>57</v>
      </c>
      <c r="E802" s="143">
        <v>67</v>
      </c>
      <c r="F802" s="144">
        <v>2158187</v>
      </c>
      <c r="G802" s="144">
        <f>D802*F802</f>
        <v>123016659</v>
      </c>
      <c r="H802" s="144">
        <f>E802*F802</f>
        <v>144598529</v>
      </c>
      <c r="I802" s="145">
        <f t="shared" si="24"/>
        <v>10</v>
      </c>
      <c r="J802" s="145">
        <f t="shared" si="25"/>
        <v>21581870</v>
      </c>
      <c r="K802" s="143">
        <v>57</v>
      </c>
      <c r="L802" s="140">
        <f>K802-D802</f>
        <v>0</v>
      </c>
    </row>
    <row r="803" spans="1:12">
      <c r="A803" t="s">
        <v>3251</v>
      </c>
      <c r="B803" s="143" t="s">
        <v>462</v>
      </c>
      <c r="C803" s="143" t="s">
        <v>463</v>
      </c>
      <c r="D803" s="144">
        <v>5</v>
      </c>
      <c r="E803" s="143">
        <v>16</v>
      </c>
      <c r="F803" s="144">
        <v>52660</v>
      </c>
      <c r="G803" s="144">
        <f>D803*F803</f>
        <v>263300</v>
      </c>
      <c r="H803" s="144">
        <f>E803*F803</f>
        <v>842560</v>
      </c>
      <c r="I803" s="145">
        <f t="shared" si="24"/>
        <v>11</v>
      </c>
      <c r="J803" s="145">
        <f t="shared" si="25"/>
        <v>579260</v>
      </c>
      <c r="K803" s="143">
        <v>5</v>
      </c>
      <c r="L803" s="140">
        <f>K803-D803</f>
        <v>0</v>
      </c>
    </row>
    <row r="804" spans="1:12">
      <c r="A804" t="s">
        <v>3271</v>
      </c>
      <c r="B804" s="143" t="s">
        <v>1346</v>
      </c>
      <c r="C804" s="143" t="s">
        <v>1347</v>
      </c>
      <c r="D804" s="144">
        <v>0</v>
      </c>
      <c r="E804" s="143">
        <v>11</v>
      </c>
      <c r="F804" s="144">
        <v>161129</v>
      </c>
      <c r="G804" s="144">
        <f>D804*F804</f>
        <v>0</v>
      </c>
      <c r="H804" s="144">
        <f>E804*F804</f>
        <v>1772419</v>
      </c>
      <c r="I804" s="145">
        <f t="shared" si="24"/>
        <v>11</v>
      </c>
      <c r="J804" s="145">
        <f t="shared" si="25"/>
        <v>1772419</v>
      </c>
      <c r="K804" s="143">
        <v>0</v>
      </c>
      <c r="L804" s="140">
        <f>K804-D804</f>
        <v>0</v>
      </c>
    </row>
    <row r="805" spans="1:12">
      <c r="A805" t="s">
        <v>3281</v>
      </c>
      <c r="B805" s="143" t="s">
        <v>1554</v>
      </c>
      <c r="C805" s="143" t="s">
        <v>1555</v>
      </c>
      <c r="D805" s="144">
        <v>6</v>
      </c>
      <c r="E805" s="143">
        <v>17</v>
      </c>
      <c r="F805" s="144">
        <v>163116</v>
      </c>
      <c r="G805" s="144">
        <f>D805*F805</f>
        <v>978696</v>
      </c>
      <c r="H805" s="144">
        <f>E805*F805</f>
        <v>2772972</v>
      </c>
      <c r="I805" s="145">
        <f t="shared" si="24"/>
        <v>11</v>
      </c>
      <c r="J805" s="145">
        <f t="shared" si="25"/>
        <v>1794276</v>
      </c>
      <c r="K805" s="143">
        <v>6</v>
      </c>
      <c r="L805" s="140">
        <f>K805-D805</f>
        <v>0</v>
      </c>
    </row>
    <row r="806" spans="1:12">
      <c r="A806" t="s">
        <v>3344</v>
      </c>
      <c r="B806" s="143" t="s">
        <v>2900</v>
      </c>
      <c r="C806" s="143" t="s">
        <v>2901</v>
      </c>
      <c r="D806" s="144">
        <v>2360</v>
      </c>
      <c r="E806" s="143">
        <v>2371</v>
      </c>
      <c r="F806" s="144">
        <v>242935</v>
      </c>
      <c r="G806" s="144">
        <f>D806*F806</f>
        <v>573326600</v>
      </c>
      <c r="H806" s="144">
        <f>E806*F806</f>
        <v>575998885</v>
      </c>
      <c r="I806" s="145">
        <f t="shared" si="24"/>
        <v>11</v>
      </c>
      <c r="J806" s="145">
        <f t="shared" si="25"/>
        <v>2672285</v>
      </c>
      <c r="K806" s="143">
        <v>2360</v>
      </c>
      <c r="L806" s="140">
        <f>K806-D806</f>
        <v>0</v>
      </c>
    </row>
    <row r="807" spans="1:12">
      <c r="A807" t="s">
        <v>3243</v>
      </c>
      <c r="B807" s="143" t="s">
        <v>184</v>
      </c>
      <c r="C807" s="143" t="s">
        <v>185</v>
      </c>
      <c r="D807" s="144">
        <v>114</v>
      </c>
      <c r="E807" s="143">
        <v>125</v>
      </c>
      <c r="F807" s="144">
        <v>259069</v>
      </c>
      <c r="G807" s="144">
        <f>D807*F807</f>
        <v>29533866</v>
      </c>
      <c r="H807" s="144">
        <f>E807*F807</f>
        <v>32383625</v>
      </c>
      <c r="I807" s="145">
        <f t="shared" si="24"/>
        <v>11</v>
      </c>
      <c r="J807" s="145">
        <f t="shared" si="25"/>
        <v>2849759</v>
      </c>
      <c r="K807" s="143">
        <v>114</v>
      </c>
      <c r="L807" s="140">
        <f>K807-D807</f>
        <v>0</v>
      </c>
    </row>
    <row r="808" spans="1:12">
      <c r="A808" t="s">
        <v>3341</v>
      </c>
      <c r="B808" s="143" t="s">
        <v>2796</v>
      </c>
      <c r="C808" s="143" t="s">
        <v>2797</v>
      </c>
      <c r="D808" s="144">
        <v>41</v>
      </c>
      <c r="E808" s="143">
        <v>52</v>
      </c>
      <c r="F808" s="144">
        <v>282877</v>
      </c>
      <c r="G808" s="144">
        <f>D808*F808</f>
        <v>11597957</v>
      </c>
      <c r="H808" s="144">
        <f>E808*F808</f>
        <v>14709604</v>
      </c>
      <c r="I808" s="145">
        <f t="shared" si="24"/>
        <v>11</v>
      </c>
      <c r="J808" s="145">
        <f t="shared" si="25"/>
        <v>3111647</v>
      </c>
      <c r="K808" s="143">
        <v>41</v>
      </c>
      <c r="L808" s="140">
        <f>K808-D808</f>
        <v>0</v>
      </c>
    </row>
    <row r="809" spans="1:12">
      <c r="A809" t="s">
        <v>3269</v>
      </c>
      <c r="B809" s="143" t="s">
        <v>1266</v>
      </c>
      <c r="C809" s="143" t="s">
        <v>1267</v>
      </c>
      <c r="D809" s="144">
        <v>13</v>
      </c>
      <c r="E809" s="143">
        <v>24</v>
      </c>
      <c r="F809" s="144">
        <v>418490</v>
      </c>
      <c r="G809" s="144">
        <f>D809*F809</f>
        <v>5440370</v>
      </c>
      <c r="H809" s="144">
        <f>E809*F809</f>
        <v>10043760</v>
      </c>
      <c r="I809" s="145">
        <f t="shared" si="24"/>
        <v>11</v>
      </c>
      <c r="J809" s="145">
        <f t="shared" si="25"/>
        <v>4603390</v>
      </c>
      <c r="K809" s="143">
        <v>13</v>
      </c>
      <c r="L809" s="140">
        <f>K809-D809</f>
        <v>0</v>
      </c>
    </row>
    <row r="810" spans="1:12">
      <c r="A810" t="s">
        <v>3273</v>
      </c>
      <c r="B810" s="143" t="s">
        <v>1400</v>
      </c>
      <c r="C810" s="143" t="s">
        <v>1401</v>
      </c>
      <c r="D810" s="144">
        <v>25</v>
      </c>
      <c r="E810" s="143">
        <v>36</v>
      </c>
      <c r="F810" s="144">
        <v>458324</v>
      </c>
      <c r="G810" s="144">
        <f>D810*F810</f>
        <v>11458100</v>
      </c>
      <c r="H810" s="144">
        <f>E810*F810</f>
        <v>16499664</v>
      </c>
      <c r="I810" s="145">
        <f t="shared" si="24"/>
        <v>11</v>
      </c>
      <c r="J810" s="145">
        <f t="shared" si="25"/>
        <v>5041564</v>
      </c>
      <c r="K810" s="143">
        <v>25</v>
      </c>
      <c r="L810" s="140">
        <f>K810-D810</f>
        <v>0</v>
      </c>
    </row>
    <row r="811" spans="1:12">
      <c r="A811" t="s">
        <v>3347</v>
      </c>
      <c r="B811" s="143" t="s">
        <v>2988</v>
      </c>
      <c r="C811" s="143" t="s">
        <v>2989</v>
      </c>
      <c r="D811" s="144">
        <v>0</v>
      </c>
      <c r="E811" s="143">
        <v>11</v>
      </c>
      <c r="F811" s="144">
        <v>823600</v>
      </c>
      <c r="G811" s="144">
        <f>D811*F811</f>
        <v>0</v>
      </c>
      <c r="H811" s="144">
        <f>E811*F811</f>
        <v>9059600</v>
      </c>
      <c r="I811" s="145">
        <f t="shared" si="24"/>
        <v>11</v>
      </c>
      <c r="J811" s="145">
        <f t="shared" si="25"/>
        <v>9059600</v>
      </c>
      <c r="K811" s="143" t="e">
        <v>#N/A</v>
      </c>
      <c r="L811" s="140" t="e">
        <f>K811-D811</f>
        <v>#N/A</v>
      </c>
    </row>
    <row r="812" spans="1:12">
      <c r="A812" t="s">
        <v>3271</v>
      </c>
      <c r="B812" s="143" t="s">
        <v>1338</v>
      </c>
      <c r="C812" s="143" t="s">
        <v>1339</v>
      </c>
      <c r="D812" s="144">
        <v>0</v>
      </c>
      <c r="E812" s="143">
        <v>12</v>
      </c>
      <c r="F812" s="144">
        <v>173932</v>
      </c>
      <c r="G812" s="144">
        <f>D812*F812</f>
        <v>0</v>
      </c>
      <c r="H812" s="144">
        <f>E812*F812</f>
        <v>2087184</v>
      </c>
      <c r="I812" s="145">
        <f t="shared" si="24"/>
        <v>12</v>
      </c>
      <c r="J812" s="145">
        <f t="shared" si="25"/>
        <v>2087184</v>
      </c>
      <c r="K812" s="143" t="e">
        <v>#N/A</v>
      </c>
      <c r="L812" s="140" t="e">
        <f>K812-D812</f>
        <v>#N/A</v>
      </c>
    </row>
    <row r="813" spans="1:12">
      <c r="A813" t="s">
        <v>3254</v>
      </c>
      <c r="B813" s="143" t="s">
        <v>611</v>
      </c>
      <c r="C813" s="143" t="s">
        <v>612</v>
      </c>
      <c r="D813" s="144">
        <v>25</v>
      </c>
      <c r="E813" s="143">
        <v>37</v>
      </c>
      <c r="F813" s="144">
        <v>218011</v>
      </c>
      <c r="G813" s="144">
        <f>D813*F813</f>
        <v>5450275</v>
      </c>
      <c r="H813" s="144">
        <f>E813*F813</f>
        <v>8066407</v>
      </c>
      <c r="I813" s="145">
        <f t="shared" si="24"/>
        <v>12</v>
      </c>
      <c r="J813" s="145">
        <f t="shared" si="25"/>
        <v>2616132</v>
      </c>
      <c r="K813" s="143">
        <v>25</v>
      </c>
      <c r="L813" s="140">
        <f>K813-D813</f>
        <v>0</v>
      </c>
    </row>
    <row r="814" spans="1:12">
      <c r="A814" t="s">
        <v>3283</v>
      </c>
      <c r="B814" s="143" t="s">
        <v>1612</v>
      </c>
      <c r="C814" s="143" t="s">
        <v>1613</v>
      </c>
      <c r="D814" s="144">
        <v>0</v>
      </c>
      <c r="E814" s="143">
        <v>12</v>
      </c>
      <c r="F814" s="144">
        <v>278776</v>
      </c>
      <c r="G814" s="144">
        <f>D814*F814</f>
        <v>0</v>
      </c>
      <c r="H814" s="144">
        <f>E814*F814</f>
        <v>3345312</v>
      </c>
      <c r="I814" s="145">
        <f t="shared" si="24"/>
        <v>12</v>
      </c>
      <c r="J814" s="145">
        <f t="shared" si="25"/>
        <v>3345312</v>
      </c>
      <c r="K814" s="143" t="e">
        <v>#N/A</v>
      </c>
      <c r="L814" s="140" t="e">
        <f>K814-D814</f>
        <v>#N/A</v>
      </c>
    </row>
    <row r="815" spans="1:12">
      <c r="A815" t="s">
        <v>3344</v>
      </c>
      <c r="B815" s="143" t="s">
        <v>2884</v>
      </c>
      <c r="C815" s="143" t="s">
        <v>2885</v>
      </c>
      <c r="D815" s="144">
        <v>158</v>
      </c>
      <c r="E815" s="143">
        <v>170</v>
      </c>
      <c r="F815" s="144">
        <v>321363</v>
      </c>
      <c r="G815" s="144">
        <f>D815*F815</f>
        <v>50775354</v>
      </c>
      <c r="H815" s="144">
        <f>E815*F815</f>
        <v>54631710</v>
      </c>
      <c r="I815" s="145">
        <f t="shared" si="24"/>
        <v>12</v>
      </c>
      <c r="J815" s="145">
        <f t="shared" si="25"/>
        <v>3856356</v>
      </c>
      <c r="K815" s="143">
        <v>158</v>
      </c>
      <c r="L815" s="140">
        <f>K815-D815</f>
        <v>0</v>
      </c>
    </row>
    <row r="816" spans="1:12">
      <c r="A816" t="s">
        <v>3273</v>
      </c>
      <c r="B816" s="143" t="s">
        <v>1398</v>
      </c>
      <c r="C816" s="143" t="s">
        <v>1399</v>
      </c>
      <c r="D816" s="144">
        <v>15</v>
      </c>
      <c r="E816" s="143">
        <v>27</v>
      </c>
      <c r="F816" s="144">
        <v>702428</v>
      </c>
      <c r="G816" s="144">
        <f>D816*F816</f>
        <v>10536420</v>
      </c>
      <c r="H816" s="144">
        <f>E816*F816</f>
        <v>18965556</v>
      </c>
      <c r="I816" s="145">
        <f t="shared" si="24"/>
        <v>12</v>
      </c>
      <c r="J816" s="145">
        <f t="shared" si="25"/>
        <v>8429136</v>
      </c>
      <c r="K816" s="143">
        <v>15</v>
      </c>
      <c r="L816" s="140">
        <f>K816-D816</f>
        <v>0</v>
      </c>
    </row>
    <row r="817" spans="1:12">
      <c r="A817" t="s">
        <v>3271</v>
      </c>
      <c r="B817" s="143" t="s">
        <v>1304</v>
      </c>
      <c r="C817" s="143" t="s">
        <v>1305</v>
      </c>
      <c r="D817" s="144">
        <v>62</v>
      </c>
      <c r="E817" s="143">
        <v>75</v>
      </c>
      <c r="F817" s="144">
        <v>232941</v>
      </c>
      <c r="G817" s="144">
        <f>D817*F817</f>
        <v>14442342</v>
      </c>
      <c r="H817" s="144">
        <f>E817*F817</f>
        <v>17470575</v>
      </c>
      <c r="I817" s="145">
        <f t="shared" si="24"/>
        <v>13</v>
      </c>
      <c r="J817" s="145">
        <f t="shared" si="25"/>
        <v>3028233</v>
      </c>
      <c r="K817" s="143">
        <v>62</v>
      </c>
      <c r="L817" s="140">
        <f>K817-D817</f>
        <v>0</v>
      </c>
    </row>
    <row r="818" spans="1:12">
      <c r="A818" t="s">
        <v>3250</v>
      </c>
      <c r="B818" s="143" t="s">
        <v>422</v>
      </c>
      <c r="C818" s="143" t="s">
        <v>423</v>
      </c>
      <c r="D818" s="144">
        <v>6</v>
      </c>
      <c r="E818" s="143">
        <v>19</v>
      </c>
      <c r="F818" s="144">
        <v>421812</v>
      </c>
      <c r="G818" s="144">
        <f>D818*F818</f>
        <v>2530872</v>
      </c>
      <c r="H818" s="144">
        <f>E818*F818</f>
        <v>8014428</v>
      </c>
      <c r="I818" s="145">
        <f t="shared" si="24"/>
        <v>13</v>
      </c>
      <c r="J818" s="145">
        <f t="shared" si="25"/>
        <v>5483556</v>
      </c>
      <c r="K818" s="143">
        <v>6</v>
      </c>
      <c r="L818" s="140">
        <f>K818-D818</f>
        <v>0</v>
      </c>
    </row>
    <row r="819" spans="1:12">
      <c r="A819" t="s">
        <v>3328</v>
      </c>
      <c r="B819" s="143" t="s">
        <v>2619</v>
      </c>
      <c r="C819" s="143" t="s">
        <v>2620</v>
      </c>
      <c r="D819" s="144">
        <v>11</v>
      </c>
      <c r="E819" s="143">
        <v>24</v>
      </c>
      <c r="F819" s="144">
        <v>1178552</v>
      </c>
      <c r="G819" s="144">
        <f>D819*F819</f>
        <v>12964072</v>
      </c>
      <c r="H819" s="144">
        <f>E819*F819</f>
        <v>28285248</v>
      </c>
      <c r="I819" s="145">
        <f t="shared" si="24"/>
        <v>13</v>
      </c>
      <c r="J819" s="145">
        <f t="shared" si="25"/>
        <v>15321176</v>
      </c>
      <c r="K819" s="143">
        <v>11</v>
      </c>
      <c r="L819" s="140">
        <f>K819-D819</f>
        <v>0</v>
      </c>
    </row>
    <row r="820" spans="1:12">
      <c r="A820" t="s">
        <v>3262</v>
      </c>
      <c r="B820" s="143" t="s">
        <v>929</v>
      </c>
      <c r="C820" s="143" t="s">
        <v>930</v>
      </c>
      <c r="D820" s="144">
        <v>24</v>
      </c>
      <c r="E820" s="143">
        <v>38</v>
      </c>
      <c r="F820" s="144">
        <v>128663</v>
      </c>
      <c r="G820" s="144">
        <f>D820*F820</f>
        <v>3087912</v>
      </c>
      <c r="H820" s="144">
        <f>E820*F820</f>
        <v>4889194</v>
      </c>
      <c r="I820" s="145">
        <f t="shared" si="24"/>
        <v>14</v>
      </c>
      <c r="J820" s="145">
        <f t="shared" si="25"/>
        <v>1801282</v>
      </c>
      <c r="K820" s="143">
        <v>24</v>
      </c>
      <c r="L820" s="140">
        <f>K820-D820</f>
        <v>0</v>
      </c>
    </row>
    <row r="821" spans="1:12">
      <c r="A821" t="s">
        <v>3263</v>
      </c>
      <c r="B821" s="143" t="s">
        <v>1040</v>
      </c>
      <c r="C821" s="143" t="s">
        <v>1041</v>
      </c>
      <c r="D821" s="144">
        <v>4</v>
      </c>
      <c r="E821" s="143">
        <v>18</v>
      </c>
      <c r="F821" s="144">
        <v>266276</v>
      </c>
      <c r="G821" s="144">
        <f>D821*F821</f>
        <v>1065104</v>
      </c>
      <c r="H821" s="144">
        <f>E821*F821</f>
        <v>4792968</v>
      </c>
      <c r="I821" s="145">
        <f t="shared" si="24"/>
        <v>14</v>
      </c>
      <c r="J821" s="145">
        <f t="shared" si="25"/>
        <v>3727864</v>
      </c>
      <c r="K821" s="143">
        <v>4</v>
      </c>
      <c r="L821" s="140">
        <f>K821-D821</f>
        <v>0</v>
      </c>
    </row>
    <row r="822" spans="1:12">
      <c r="A822" t="s">
        <v>3341</v>
      </c>
      <c r="B822" s="143" t="s">
        <v>2804</v>
      </c>
      <c r="C822" s="143" t="s">
        <v>2805</v>
      </c>
      <c r="D822" s="144">
        <v>10</v>
      </c>
      <c r="E822" s="143">
        <v>24</v>
      </c>
      <c r="F822" s="144">
        <v>291262</v>
      </c>
      <c r="G822" s="144">
        <f>D822*F822</f>
        <v>2912620</v>
      </c>
      <c r="H822" s="144">
        <f>E822*F822</f>
        <v>6990288</v>
      </c>
      <c r="I822" s="145">
        <f t="shared" si="24"/>
        <v>14</v>
      </c>
      <c r="J822" s="145">
        <f t="shared" si="25"/>
        <v>4077668</v>
      </c>
      <c r="K822" s="143">
        <v>10</v>
      </c>
      <c r="L822" s="140">
        <f>K822-D822</f>
        <v>0</v>
      </c>
    </row>
    <row r="823" spans="1:12">
      <c r="A823" t="s">
        <v>3344</v>
      </c>
      <c r="B823" s="143" t="s">
        <v>2914</v>
      </c>
      <c r="C823" s="143" t="s">
        <v>2915</v>
      </c>
      <c r="D823" s="144">
        <v>416</v>
      </c>
      <c r="E823" s="143">
        <v>430</v>
      </c>
      <c r="F823" s="144">
        <v>321363</v>
      </c>
      <c r="G823" s="144">
        <f>D823*F823</f>
        <v>133687008</v>
      </c>
      <c r="H823" s="144">
        <f>E823*F823</f>
        <v>138186090</v>
      </c>
      <c r="I823" s="145">
        <f t="shared" si="24"/>
        <v>14</v>
      </c>
      <c r="J823" s="145">
        <f t="shared" si="25"/>
        <v>4499082</v>
      </c>
      <c r="K823" s="143">
        <v>416</v>
      </c>
      <c r="L823" s="140">
        <f>K823-D823</f>
        <v>0</v>
      </c>
    </row>
    <row r="824" spans="1:12">
      <c r="A824" t="s">
        <v>3263</v>
      </c>
      <c r="B824" s="143" t="s">
        <v>1034</v>
      </c>
      <c r="C824" s="143" t="s">
        <v>1035</v>
      </c>
      <c r="D824" s="144">
        <v>50</v>
      </c>
      <c r="E824" s="143">
        <v>64</v>
      </c>
      <c r="F824" s="144">
        <v>359858</v>
      </c>
      <c r="G824" s="144">
        <f>D824*F824</f>
        <v>17992900</v>
      </c>
      <c r="H824" s="144">
        <f>E824*F824</f>
        <v>23030912</v>
      </c>
      <c r="I824" s="145">
        <f t="shared" si="24"/>
        <v>14</v>
      </c>
      <c r="J824" s="145">
        <f t="shared" si="25"/>
        <v>5038012</v>
      </c>
      <c r="K824" s="143">
        <v>50</v>
      </c>
      <c r="L824" s="140">
        <f>K824-D824</f>
        <v>0</v>
      </c>
    </row>
    <row r="825" spans="1:12">
      <c r="A825" t="s">
        <v>3254</v>
      </c>
      <c r="B825" s="143" t="s">
        <v>615</v>
      </c>
      <c r="C825" s="143" t="s">
        <v>616</v>
      </c>
      <c r="D825" s="144">
        <v>3</v>
      </c>
      <c r="E825" s="143">
        <v>17</v>
      </c>
      <c r="F825" s="144">
        <v>416658</v>
      </c>
      <c r="G825" s="144">
        <f>D825*F825</f>
        <v>1249974</v>
      </c>
      <c r="H825" s="144">
        <f>E825*F825</f>
        <v>7083186</v>
      </c>
      <c r="I825" s="145">
        <f t="shared" si="24"/>
        <v>14</v>
      </c>
      <c r="J825" s="145">
        <f t="shared" si="25"/>
        <v>5833212</v>
      </c>
      <c r="K825" s="143">
        <v>3</v>
      </c>
      <c r="L825" s="140">
        <f>K825-D825</f>
        <v>0</v>
      </c>
    </row>
    <row r="826" spans="1:12">
      <c r="A826" t="s">
        <v>3306</v>
      </c>
      <c r="B826" s="143" t="s">
        <v>2299</v>
      </c>
      <c r="C826" s="143" t="s">
        <v>2300</v>
      </c>
      <c r="D826" s="144">
        <v>0</v>
      </c>
      <c r="E826" s="143">
        <v>14</v>
      </c>
      <c r="F826" s="144">
        <v>441483</v>
      </c>
      <c r="G826" s="144">
        <f>D826*F826</f>
        <v>0</v>
      </c>
      <c r="H826" s="144">
        <f>E826*F826</f>
        <v>6180762</v>
      </c>
      <c r="I826" s="145">
        <f t="shared" si="24"/>
        <v>14</v>
      </c>
      <c r="J826" s="145">
        <f t="shared" si="25"/>
        <v>6180762</v>
      </c>
      <c r="K826" s="143" t="e">
        <v>#N/A</v>
      </c>
      <c r="L826" s="140" t="e">
        <f>K826-D826</f>
        <v>#N/A</v>
      </c>
    </row>
    <row r="827" spans="1:12">
      <c r="A827" t="s">
        <v>3272</v>
      </c>
      <c r="B827" s="143" t="s">
        <v>1390</v>
      </c>
      <c r="C827" s="143" t="s">
        <v>1391</v>
      </c>
      <c r="D827" s="144">
        <v>448</v>
      </c>
      <c r="E827" s="143">
        <v>462</v>
      </c>
      <c r="F827" s="144">
        <v>530926</v>
      </c>
      <c r="G827" s="144">
        <f>D827*F827</f>
        <v>237854848</v>
      </c>
      <c r="H827" s="144">
        <f>E827*F827</f>
        <v>245287812</v>
      </c>
      <c r="I827" s="145">
        <f t="shared" si="24"/>
        <v>14</v>
      </c>
      <c r="J827" s="145">
        <f t="shared" si="25"/>
        <v>7432964</v>
      </c>
      <c r="K827" s="143">
        <v>448</v>
      </c>
      <c r="L827" s="140">
        <f>K827-D827</f>
        <v>0</v>
      </c>
    </row>
    <row r="828" spans="1:12">
      <c r="A828" t="s">
        <v>3291</v>
      </c>
      <c r="B828" s="143" t="s">
        <v>1905</v>
      </c>
      <c r="C828" s="143" t="s">
        <v>1906</v>
      </c>
      <c r="D828" s="144">
        <v>0</v>
      </c>
      <c r="E828" s="143">
        <v>14</v>
      </c>
      <c r="F828" s="144">
        <v>652014</v>
      </c>
      <c r="G828" s="144">
        <f>D828*F828</f>
        <v>0</v>
      </c>
      <c r="H828" s="144">
        <f>E828*F828</f>
        <v>9128196</v>
      </c>
      <c r="I828" s="145">
        <f t="shared" si="24"/>
        <v>14</v>
      </c>
      <c r="J828" s="145">
        <f t="shared" si="25"/>
        <v>9128196</v>
      </c>
      <c r="K828" s="143" t="e">
        <v>#N/A</v>
      </c>
      <c r="L828" s="140" t="e">
        <f>K828-D828</f>
        <v>#N/A</v>
      </c>
    </row>
    <row r="829" spans="1:12">
      <c r="A829" t="s">
        <v>3348</v>
      </c>
      <c r="B829" s="143" t="s">
        <v>3126</v>
      </c>
      <c r="C829" s="143" t="s">
        <v>3127</v>
      </c>
      <c r="D829" s="144">
        <v>0</v>
      </c>
      <c r="E829" s="143">
        <v>14</v>
      </c>
      <c r="F829" s="144">
        <v>1522000</v>
      </c>
      <c r="G829" s="144">
        <f>D829*F829</f>
        <v>0</v>
      </c>
      <c r="H829" s="144">
        <f>E829*F829</f>
        <v>21308000</v>
      </c>
      <c r="I829" s="145">
        <f t="shared" si="24"/>
        <v>14</v>
      </c>
      <c r="J829" s="145">
        <f t="shared" si="25"/>
        <v>21308000</v>
      </c>
      <c r="K829" s="143" t="e">
        <v>#N/A</v>
      </c>
      <c r="L829" s="140" t="e">
        <f>K829-D829</f>
        <v>#N/A</v>
      </c>
    </row>
    <row r="830" spans="1:12">
      <c r="A830" t="s">
        <v>3341</v>
      </c>
      <c r="B830" s="143" t="s">
        <v>2792</v>
      </c>
      <c r="C830" s="143" t="s">
        <v>2793</v>
      </c>
      <c r="D830" s="144">
        <v>63</v>
      </c>
      <c r="E830" s="143">
        <v>78</v>
      </c>
      <c r="F830" s="144">
        <v>287325</v>
      </c>
      <c r="G830" s="144">
        <f>D830*F830</f>
        <v>18101475</v>
      </c>
      <c r="H830" s="144">
        <f>E830*F830</f>
        <v>22411350</v>
      </c>
      <c r="I830" s="145">
        <f t="shared" si="24"/>
        <v>15</v>
      </c>
      <c r="J830" s="145">
        <f t="shared" si="25"/>
        <v>4309875</v>
      </c>
      <c r="K830" s="143">
        <v>63</v>
      </c>
      <c r="L830" s="140">
        <f>K830-D830</f>
        <v>0</v>
      </c>
    </row>
    <row r="831" spans="1:12">
      <c r="A831" t="s">
        <v>3348</v>
      </c>
      <c r="B831" s="143" t="s">
        <v>3080</v>
      </c>
      <c r="C831" s="143" t="s">
        <v>3081</v>
      </c>
      <c r="D831" s="144">
        <v>164</v>
      </c>
      <c r="E831" s="143">
        <v>179</v>
      </c>
      <c r="F831" s="144">
        <v>502364</v>
      </c>
      <c r="G831" s="144">
        <f>D831*F831</f>
        <v>82387696</v>
      </c>
      <c r="H831" s="144">
        <f>E831*F831</f>
        <v>89923156</v>
      </c>
      <c r="I831" s="145">
        <f t="shared" si="24"/>
        <v>15</v>
      </c>
      <c r="J831" s="145">
        <f t="shared" si="25"/>
        <v>7535460</v>
      </c>
      <c r="K831" s="143">
        <v>164</v>
      </c>
      <c r="L831" s="140">
        <f>K831-D831</f>
        <v>0</v>
      </c>
    </row>
    <row r="832" spans="1:12">
      <c r="A832" t="s">
        <v>3302</v>
      </c>
      <c r="B832" s="143" t="s">
        <v>2240</v>
      </c>
      <c r="C832" s="143" t="s">
        <v>2241</v>
      </c>
      <c r="D832" s="144">
        <v>0</v>
      </c>
      <c r="E832" s="143">
        <v>15</v>
      </c>
      <c r="F832" s="144">
        <v>1478254</v>
      </c>
      <c r="G832" s="144">
        <f>D832*F832</f>
        <v>0</v>
      </c>
      <c r="H832" s="144">
        <f>E832*F832</f>
        <v>22173810</v>
      </c>
      <c r="I832" s="145">
        <f t="shared" si="24"/>
        <v>15</v>
      </c>
      <c r="J832" s="145">
        <f t="shared" si="25"/>
        <v>22173810</v>
      </c>
      <c r="K832" s="143" t="e">
        <v>#N/A</v>
      </c>
      <c r="L832" s="140" t="e">
        <f>K832-D832</f>
        <v>#N/A</v>
      </c>
    </row>
    <row r="833" spans="1:12">
      <c r="A833" t="s">
        <v>3291</v>
      </c>
      <c r="B833" s="143" t="s">
        <v>1935</v>
      </c>
      <c r="C833" s="143" t="s">
        <v>1936</v>
      </c>
      <c r="D833" s="144">
        <v>0</v>
      </c>
      <c r="E833" s="143">
        <v>15</v>
      </c>
      <c r="F833" s="144">
        <v>1621576</v>
      </c>
      <c r="G833" s="144">
        <f>D833*F833</f>
        <v>0</v>
      </c>
      <c r="H833" s="144">
        <f>E833*F833</f>
        <v>24323640</v>
      </c>
      <c r="I833" s="145">
        <f t="shared" si="24"/>
        <v>15</v>
      </c>
      <c r="J833" s="145">
        <f t="shared" si="25"/>
        <v>24323640</v>
      </c>
      <c r="K833" s="143" t="e">
        <v>#N/A</v>
      </c>
      <c r="L833" s="140" t="e">
        <f>K833-D833</f>
        <v>#N/A</v>
      </c>
    </row>
    <row r="834" spans="1:12">
      <c r="A834" t="s">
        <v>3276</v>
      </c>
      <c r="B834" s="143" t="s">
        <v>1458</v>
      </c>
      <c r="C834" s="143" t="s">
        <v>1459</v>
      </c>
      <c r="D834" s="144">
        <v>48</v>
      </c>
      <c r="E834" s="143">
        <v>64</v>
      </c>
      <c r="F834" s="144">
        <v>280134</v>
      </c>
      <c r="G834" s="144">
        <f>D834*F834</f>
        <v>13446432</v>
      </c>
      <c r="H834" s="144">
        <f>E834*F834</f>
        <v>17928576</v>
      </c>
      <c r="I834" s="145">
        <f t="shared" si="24"/>
        <v>16</v>
      </c>
      <c r="J834" s="145">
        <f t="shared" si="25"/>
        <v>4482144</v>
      </c>
      <c r="K834" s="143">
        <v>48</v>
      </c>
      <c r="L834" s="140">
        <f>K834-D834</f>
        <v>0</v>
      </c>
    </row>
    <row r="835" spans="1:12">
      <c r="A835" t="s">
        <v>3243</v>
      </c>
      <c r="B835" s="143" t="s">
        <v>136</v>
      </c>
      <c r="C835" s="143" t="s">
        <v>3388</v>
      </c>
      <c r="D835" s="144">
        <v>422</v>
      </c>
      <c r="E835" s="143">
        <v>438</v>
      </c>
      <c r="F835" s="144">
        <v>287748</v>
      </c>
      <c r="G835" s="144">
        <f>D835*F835</f>
        <v>121429656</v>
      </c>
      <c r="H835" s="144">
        <f>E835*F835</f>
        <v>126033624</v>
      </c>
      <c r="I835" s="145">
        <f t="shared" ref="I835:I898" si="26">E835-D835</f>
        <v>16</v>
      </c>
      <c r="J835" s="145">
        <f t="shared" ref="J835:J898" si="27">H835-G835</f>
        <v>4603968</v>
      </c>
      <c r="K835" s="143">
        <v>422</v>
      </c>
      <c r="L835" s="140">
        <f>K835-D835</f>
        <v>0</v>
      </c>
    </row>
    <row r="836" spans="1:12">
      <c r="A836" t="s">
        <v>3243</v>
      </c>
      <c r="B836" s="143" t="s">
        <v>228</v>
      </c>
      <c r="C836" s="143" t="s">
        <v>229</v>
      </c>
      <c r="D836" s="144">
        <v>4</v>
      </c>
      <c r="E836" s="143">
        <v>20</v>
      </c>
      <c r="F836" s="144">
        <v>368186</v>
      </c>
      <c r="G836" s="144">
        <f>D836*F836</f>
        <v>1472744</v>
      </c>
      <c r="H836" s="144">
        <f>E836*F836</f>
        <v>7363720</v>
      </c>
      <c r="I836" s="145">
        <f t="shared" si="26"/>
        <v>16</v>
      </c>
      <c r="J836" s="145">
        <f t="shared" si="27"/>
        <v>5890976</v>
      </c>
      <c r="K836" s="143">
        <v>4</v>
      </c>
      <c r="L836" s="140">
        <f>K836-D836</f>
        <v>0</v>
      </c>
    </row>
    <row r="837" spans="1:12">
      <c r="A837" t="s">
        <v>3277</v>
      </c>
      <c r="B837" s="143" t="s">
        <v>1500</v>
      </c>
      <c r="C837" s="143" t="s">
        <v>1501</v>
      </c>
      <c r="D837" s="144">
        <v>110</v>
      </c>
      <c r="E837" s="143">
        <v>126</v>
      </c>
      <c r="F837" s="144">
        <v>1166981</v>
      </c>
      <c r="G837" s="144">
        <f>D837*F837</f>
        <v>128367910</v>
      </c>
      <c r="H837" s="144">
        <f>E837*F837</f>
        <v>147039606</v>
      </c>
      <c r="I837" s="145">
        <f t="shared" si="26"/>
        <v>16</v>
      </c>
      <c r="J837" s="145">
        <f t="shared" si="27"/>
        <v>18671696</v>
      </c>
      <c r="K837" s="143">
        <v>110</v>
      </c>
      <c r="L837" s="140">
        <f>K837-D837</f>
        <v>0</v>
      </c>
    </row>
    <row r="838" spans="1:12">
      <c r="A838" t="s">
        <v>3291</v>
      </c>
      <c r="B838" s="143" t="s">
        <v>1957</v>
      </c>
      <c r="C838" s="143" t="s">
        <v>1958</v>
      </c>
      <c r="D838" s="144">
        <v>15</v>
      </c>
      <c r="E838" s="143">
        <v>31</v>
      </c>
      <c r="F838" s="144">
        <v>1185449</v>
      </c>
      <c r="G838" s="144">
        <f>D838*F838</f>
        <v>17781735</v>
      </c>
      <c r="H838" s="144">
        <f>E838*F838</f>
        <v>36748919</v>
      </c>
      <c r="I838" s="145">
        <f t="shared" si="26"/>
        <v>16</v>
      </c>
      <c r="J838" s="145">
        <f t="shared" si="27"/>
        <v>18967184</v>
      </c>
      <c r="K838" s="143">
        <v>15</v>
      </c>
      <c r="L838" s="140">
        <f>K838-D838</f>
        <v>0</v>
      </c>
    </row>
    <row r="839" spans="1:12">
      <c r="A839" t="s">
        <v>3319</v>
      </c>
      <c r="B839" s="143" t="s">
        <v>2491</v>
      </c>
      <c r="C839" s="143" t="s">
        <v>2492</v>
      </c>
      <c r="D839" s="144">
        <v>10</v>
      </c>
      <c r="E839" s="143">
        <v>26</v>
      </c>
      <c r="F839" s="144">
        <v>1200146</v>
      </c>
      <c r="G839" s="144">
        <f>D839*F839</f>
        <v>12001460</v>
      </c>
      <c r="H839" s="144">
        <f>E839*F839</f>
        <v>31203796</v>
      </c>
      <c r="I839" s="145">
        <f t="shared" si="26"/>
        <v>16</v>
      </c>
      <c r="J839" s="145">
        <f t="shared" si="27"/>
        <v>19202336</v>
      </c>
      <c r="K839" s="143">
        <v>10</v>
      </c>
      <c r="L839" s="140">
        <f>K839-D839</f>
        <v>0</v>
      </c>
    </row>
    <row r="840" spans="1:12">
      <c r="A840" t="s">
        <v>3271</v>
      </c>
      <c r="B840" s="143" t="s">
        <v>1324</v>
      </c>
      <c r="C840" s="143" t="s">
        <v>1325</v>
      </c>
      <c r="D840" s="144">
        <v>4</v>
      </c>
      <c r="E840" s="143">
        <v>21</v>
      </c>
      <c r="F840" s="144">
        <v>232941</v>
      </c>
      <c r="G840" s="144">
        <f>D840*F840</f>
        <v>931764</v>
      </c>
      <c r="H840" s="144">
        <f>E840*F840</f>
        <v>4891761</v>
      </c>
      <c r="I840" s="145">
        <f t="shared" si="26"/>
        <v>17</v>
      </c>
      <c r="J840" s="145">
        <f t="shared" si="27"/>
        <v>3959997</v>
      </c>
      <c r="K840" s="143">
        <v>4</v>
      </c>
      <c r="L840" s="140">
        <f>K840-D840</f>
        <v>0</v>
      </c>
    </row>
    <row r="841" spans="1:12">
      <c r="A841" t="s">
        <v>3348</v>
      </c>
      <c r="B841" s="143" t="s">
        <v>3104</v>
      </c>
      <c r="C841" s="143" t="s">
        <v>3105</v>
      </c>
      <c r="D841" s="144">
        <v>550</v>
      </c>
      <c r="E841" s="143">
        <v>567</v>
      </c>
      <c r="F841" s="144">
        <v>459382</v>
      </c>
      <c r="G841" s="144">
        <f>D841*F841</f>
        <v>252660100</v>
      </c>
      <c r="H841" s="144">
        <f>E841*F841</f>
        <v>260469594</v>
      </c>
      <c r="I841" s="145">
        <f t="shared" si="26"/>
        <v>17</v>
      </c>
      <c r="J841" s="145">
        <f t="shared" si="27"/>
        <v>7809494</v>
      </c>
      <c r="K841" s="143">
        <v>550</v>
      </c>
      <c r="L841" s="140">
        <f>K841-D841</f>
        <v>0</v>
      </c>
    </row>
    <row r="842" spans="1:12">
      <c r="A842" t="s">
        <v>3271</v>
      </c>
      <c r="B842" s="143" t="s">
        <v>1332</v>
      </c>
      <c r="C842" s="143" t="s">
        <v>1333</v>
      </c>
      <c r="D842" s="144">
        <v>22</v>
      </c>
      <c r="E842" s="143">
        <v>40</v>
      </c>
      <c r="F842" s="144">
        <v>164138</v>
      </c>
      <c r="G842" s="144">
        <f>D842*F842</f>
        <v>3611036</v>
      </c>
      <c r="H842" s="144">
        <f>E842*F842</f>
        <v>6565520</v>
      </c>
      <c r="I842" s="145">
        <f t="shared" si="26"/>
        <v>18</v>
      </c>
      <c r="J842" s="145">
        <f t="shared" si="27"/>
        <v>2954484</v>
      </c>
      <c r="K842" s="143">
        <v>22</v>
      </c>
      <c r="L842" s="140">
        <f>K842-D842</f>
        <v>0</v>
      </c>
    </row>
    <row r="843" spans="1:12">
      <c r="A843" t="s">
        <v>3309</v>
      </c>
      <c r="B843" s="143" t="s">
        <v>2360</v>
      </c>
      <c r="C843" s="143" t="s">
        <v>2361</v>
      </c>
      <c r="D843" s="144">
        <v>42</v>
      </c>
      <c r="E843" s="143">
        <v>60</v>
      </c>
      <c r="F843" s="144">
        <v>2159437</v>
      </c>
      <c r="G843" s="144">
        <f>D843*F843</f>
        <v>90696354</v>
      </c>
      <c r="H843" s="144">
        <f>E843*F843</f>
        <v>129566220</v>
      </c>
      <c r="I843" s="145">
        <f t="shared" si="26"/>
        <v>18</v>
      </c>
      <c r="J843" s="145">
        <f t="shared" si="27"/>
        <v>38869866</v>
      </c>
      <c r="K843" s="143">
        <v>42</v>
      </c>
      <c r="L843" s="140">
        <f>K843-D843</f>
        <v>0</v>
      </c>
    </row>
    <row r="844" spans="1:12">
      <c r="A844" t="s">
        <v>3318</v>
      </c>
      <c r="B844" s="143" t="s">
        <v>2479</v>
      </c>
      <c r="C844" s="143" t="s">
        <v>3389</v>
      </c>
      <c r="D844" s="144">
        <v>1</v>
      </c>
      <c r="E844" s="143">
        <v>19</v>
      </c>
      <c r="F844" s="144">
        <v>3191388</v>
      </c>
      <c r="G844" s="144">
        <f>D844*F844</f>
        <v>3191388</v>
      </c>
      <c r="H844" s="144">
        <f>E844*F844</f>
        <v>60636372</v>
      </c>
      <c r="I844" s="145">
        <f t="shared" si="26"/>
        <v>18</v>
      </c>
      <c r="J844" s="145">
        <f t="shared" si="27"/>
        <v>57444984</v>
      </c>
      <c r="K844" s="143">
        <v>1</v>
      </c>
      <c r="L844" s="140">
        <f>K844-D844</f>
        <v>0</v>
      </c>
    </row>
    <row r="845" spans="1:12">
      <c r="A845" t="s">
        <v>3291</v>
      </c>
      <c r="B845" s="143" t="s">
        <v>1909</v>
      </c>
      <c r="C845" s="143" t="s">
        <v>1910</v>
      </c>
      <c r="D845" s="144">
        <v>20</v>
      </c>
      <c r="E845" s="143">
        <v>39</v>
      </c>
      <c r="F845" s="144">
        <v>751259</v>
      </c>
      <c r="G845" s="144">
        <f>D845*F845</f>
        <v>15025180</v>
      </c>
      <c r="H845" s="144">
        <f>E845*F845</f>
        <v>29299101</v>
      </c>
      <c r="I845" s="145">
        <f t="shared" si="26"/>
        <v>19</v>
      </c>
      <c r="J845" s="145">
        <f t="shared" si="27"/>
        <v>14273921</v>
      </c>
      <c r="K845" s="143">
        <v>20</v>
      </c>
      <c r="L845" s="140">
        <f>K845-D845</f>
        <v>0</v>
      </c>
    </row>
    <row r="846" spans="1:12">
      <c r="A846" t="s">
        <v>3403</v>
      </c>
      <c r="B846" s="151" t="s">
        <v>3390</v>
      </c>
      <c r="C846" s="143"/>
      <c r="D846" s="144"/>
      <c r="E846" s="143">
        <v>20</v>
      </c>
      <c r="F846" s="153">
        <v>643344</v>
      </c>
      <c r="G846" s="144">
        <f>D846*F846</f>
        <v>0</v>
      </c>
      <c r="H846" s="144">
        <f>E846*F846</f>
        <v>12866880</v>
      </c>
      <c r="I846" s="145">
        <f t="shared" si="26"/>
        <v>20</v>
      </c>
      <c r="J846" s="145">
        <f t="shared" si="27"/>
        <v>12866880</v>
      </c>
      <c r="K846" s="143" t="e">
        <v>#N/A</v>
      </c>
      <c r="L846" s="140" t="e">
        <f>K846-D846</f>
        <v>#N/A</v>
      </c>
    </row>
    <row r="847" spans="1:12">
      <c r="A847" t="s">
        <v>3343</v>
      </c>
      <c r="B847" s="143" t="s">
        <v>2878</v>
      </c>
      <c r="C847" s="143" t="s">
        <v>2879</v>
      </c>
      <c r="D847" s="144">
        <v>0</v>
      </c>
      <c r="E847" s="143">
        <v>20</v>
      </c>
      <c r="F847" s="144">
        <v>135865</v>
      </c>
      <c r="G847" s="144">
        <f>D847*F847</f>
        <v>0</v>
      </c>
      <c r="H847" s="144">
        <f>E847*F847</f>
        <v>2717300</v>
      </c>
      <c r="I847" s="145">
        <f t="shared" si="26"/>
        <v>20</v>
      </c>
      <c r="J847" s="145">
        <f t="shared" si="27"/>
        <v>2717300</v>
      </c>
      <c r="K847" s="143" t="e">
        <v>#N/A</v>
      </c>
      <c r="L847" s="140" t="e">
        <f>K847-D847</f>
        <v>#N/A</v>
      </c>
    </row>
    <row r="848" spans="1:12">
      <c r="A848" t="s">
        <v>3307</v>
      </c>
      <c r="B848" s="143" t="s">
        <v>2326</v>
      </c>
      <c r="C848" s="143" t="s">
        <v>2327</v>
      </c>
      <c r="D848" s="144">
        <v>10</v>
      </c>
      <c r="E848" s="143">
        <v>30</v>
      </c>
      <c r="F848" s="144">
        <v>178227</v>
      </c>
      <c r="G848" s="144">
        <f>D848*F848</f>
        <v>1782270</v>
      </c>
      <c r="H848" s="144">
        <f>E848*F848</f>
        <v>5346810</v>
      </c>
      <c r="I848" s="145">
        <f t="shared" si="26"/>
        <v>20</v>
      </c>
      <c r="J848" s="145">
        <f t="shared" si="27"/>
        <v>3564540</v>
      </c>
      <c r="K848" s="143">
        <v>10</v>
      </c>
      <c r="L848" s="140">
        <f>K848-D848</f>
        <v>0</v>
      </c>
    </row>
    <row r="849" spans="1:12">
      <c r="A849" t="s">
        <v>3260</v>
      </c>
      <c r="B849" s="143" t="s">
        <v>839</v>
      </c>
      <c r="C849" s="143" t="s">
        <v>840</v>
      </c>
      <c r="D849" s="144">
        <v>0</v>
      </c>
      <c r="E849" s="143">
        <v>20</v>
      </c>
      <c r="F849" s="144">
        <v>192917</v>
      </c>
      <c r="G849" s="144">
        <f>D849*F849</f>
        <v>0</v>
      </c>
      <c r="H849" s="144">
        <f>E849*F849</f>
        <v>3858340</v>
      </c>
      <c r="I849" s="145">
        <f t="shared" si="26"/>
        <v>20</v>
      </c>
      <c r="J849" s="145">
        <f t="shared" si="27"/>
        <v>3858340</v>
      </c>
      <c r="K849" s="143">
        <v>0</v>
      </c>
      <c r="L849" s="140">
        <f>K849-D849</f>
        <v>0</v>
      </c>
    </row>
    <row r="850" spans="1:12">
      <c r="A850" t="s">
        <v>3264</v>
      </c>
      <c r="B850" s="143" t="s">
        <v>1088</v>
      </c>
      <c r="C850" s="143" t="s">
        <v>1089</v>
      </c>
      <c r="D850" s="144">
        <v>76</v>
      </c>
      <c r="E850" s="143">
        <v>97</v>
      </c>
      <c r="F850" s="144">
        <v>132552</v>
      </c>
      <c r="G850" s="144">
        <f>D850*F850</f>
        <v>10073952</v>
      </c>
      <c r="H850" s="144">
        <f>E850*F850</f>
        <v>12857544</v>
      </c>
      <c r="I850" s="145">
        <f t="shared" si="26"/>
        <v>21</v>
      </c>
      <c r="J850" s="145">
        <f t="shared" si="27"/>
        <v>2783592</v>
      </c>
      <c r="K850" s="143">
        <v>76</v>
      </c>
      <c r="L850" s="140">
        <f>K850-D850</f>
        <v>0</v>
      </c>
    </row>
    <row r="851" spans="1:12">
      <c r="A851" t="s">
        <v>3264</v>
      </c>
      <c r="B851" s="143" t="s">
        <v>1078</v>
      </c>
      <c r="C851" s="143" t="s">
        <v>1079</v>
      </c>
      <c r="D851" s="144">
        <v>27</v>
      </c>
      <c r="E851" s="143">
        <v>48</v>
      </c>
      <c r="F851" s="144">
        <v>249638</v>
      </c>
      <c r="G851" s="144">
        <f>D851*F851</f>
        <v>6740226</v>
      </c>
      <c r="H851" s="144">
        <f>E851*F851</f>
        <v>11982624</v>
      </c>
      <c r="I851" s="145">
        <f t="shared" si="26"/>
        <v>21</v>
      </c>
      <c r="J851" s="145">
        <f t="shared" si="27"/>
        <v>5242398</v>
      </c>
      <c r="K851" s="143">
        <v>27</v>
      </c>
      <c r="L851" s="140">
        <f>K851-D851</f>
        <v>0</v>
      </c>
    </row>
    <row r="852" spans="1:12">
      <c r="A852" t="s">
        <v>3305</v>
      </c>
      <c r="B852" s="143" t="s">
        <v>2287</v>
      </c>
      <c r="C852" s="143" t="s">
        <v>2288</v>
      </c>
      <c r="D852" s="144">
        <v>65</v>
      </c>
      <c r="E852" s="143">
        <v>87</v>
      </c>
      <c r="F852" s="144">
        <v>208388</v>
      </c>
      <c r="G852" s="144">
        <f>D852*F852</f>
        <v>13545220</v>
      </c>
      <c r="H852" s="144">
        <f>E852*F852</f>
        <v>18129756</v>
      </c>
      <c r="I852" s="145">
        <f t="shared" si="26"/>
        <v>22</v>
      </c>
      <c r="J852" s="145">
        <f t="shared" si="27"/>
        <v>4584536</v>
      </c>
      <c r="K852" s="143">
        <v>65</v>
      </c>
      <c r="L852" s="140">
        <f>K852-D852</f>
        <v>0</v>
      </c>
    </row>
    <row r="853" spans="1:12">
      <c r="A853" t="s">
        <v>3343</v>
      </c>
      <c r="B853" s="143" t="s">
        <v>2830</v>
      </c>
      <c r="C853" s="143" t="s">
        <v>2831</v>
      </c>
      <c r="D853" s="144">
        <v>0</v>
      </c>
      <c r="E853" s="143">
        <v>22</v>
      </c>
      <c r="F853" s="144">
        <v>215817</v>
      </c>
      <c r="G853" s="144">
        <f>D853*F853</f>
        <v>0</v>
      </c>
      <c r="H853" s="144">
        <f>E853*F853</f>
        <v>4747974</v>
      </c>
      <c r="I853" s="145">
        <f t="shared" si="26"/>
        <v>22</v>
      </c>
      <c r="J853" s="145">
        <f t="shared" si="27"/>
        <v>4747974</v>
      </c>
      <c r="K853" s="143">
        <v>0</v>
      </c>
      <c r="L853" s="140">
        <f>K853-D853</f>
        <v>0</v>
      </c>
    </row>
    <row r="854" spans="1:12">
      <c r="A854" t="s">
        <v>3348</v>
      </c>
      <c r="B854" s="143" t="s">
        <v>3036</v>
      </c>
      <c r="C854" s="143" t="s">
        <v>3037</v>
      </c>
      <c r="D854" s="144">
        <v>0</v>
      </c>
      <c r="E854" s="143">
        <v>22</v>
      </c>
      <c r="F854" s="144">
        <v>1178600</v>
      </c>
      <c r="G854" s="144">
        <f>D854*F854</f>
        <v>0</v>
      </c>
      <c r="H854" s="144">
        <f>E854*F854</f>
        <v>25929200</v>
      </c>
      <c r="I854" s="145">
        <f t="shared" si="26"/>
        <v>22</v>
      </c>
      <c r="J854" s="145">
        <f t="shared" si="27"/>
        <v>25929200</v>
      </c>
      <c r="K854" s="143" t="e">
        <v>#N/A</v>
      </c>
      <c r="L854" s="140" t="e">
        <f>K854-D854</f>
        <v>#N/A</v>
      </c>
    </row>
    <row r="855" spans="1:12">
      <c r="A855" t="s">
        <v>3304</v>
      </c>
      <c r="B855" s="143" t="s">
        <v>2262</v>
      </c>
      <c r="C855" s="143" t="s">
        <v>2263</v>
      </c>
      <c r="D855" s="144">
        <v>17</v>
      </c>
      <c r="E855" s="143">
        <v>40</v>
      </c>
      <c r="F855" s="144">
        <v>319089</v>
      </c>
      <c r="G855" s="144">
        <f>D855*F855</f>
        <v>5424513</v>
      </c>
      <c r="H855" s="144">
        <f>E855*F855</f>
        <v>12763560</v>
      </c>
      <c r="I855" s="145">
        <f t="shared" si="26"/>
        <v>23</v>
      </c>
      <c r="J855" s="145">
        <f t="shared" si="27"/>
        <v>7339047</v>
      </c>
      <c r="K855" s="143">
        <v>17</v>
      </c>
      <c r="L855" s="140">
        <f>K855-D855</f>
        <v>0</v>
      </c>
    </row>
    <row r="856" spans="1:12">
      <c r="A856" t="s">
        <v>3286</v>
      </c>
      <c r="B856" s="147" t="s">
        <v>1645</v>
      </c>
      <c r="C856" s="147" t="s">
        <v>1646</v>
      </c>
      <c r="D856" s="144">
        <v>38</v>
      </c>
      <c r="E856" s="143">
        <v>61</v>
      </c>
      <c r="F856" s="144">
        <v>557362</v>
      </c>
      <c r="G856" s="144">
        <f>D856*F856</f>
        <v>21179756</v>
      </c>
      <c r="H856" s="144">
        <f>E856*F856</f>
        <v>33999082</v>
      </c>
      <c r="I856" s="145">
        <f t="shared" si="26"/>
        <v>23</v>
      </c>
      <c r="J856" s="145">
        <f t="shared" si="27"/>
        <v>12819326</v>
      </c>
      <c r="K856" s="143">
        <v>38</v>
      </c>
      <c r="L856" s="140">
        <f>K856-D856</f>
        <v>0</v>
      </c>
    </row>
    <row r="857" spans="1:12">
      <c r="A857" t="s">
        <v>3291</v>
      </c>
      <c r="B857" s="143" t="s">
        <v>1971</v>
      </c>
      <c r="C857" s="143" t="s">
        <v>1972</v>
      </c>
      <c r="D857" s="144">
        <v>8</v>
      </c>
      <c r="E857" s="143">
        <v>31</v>
      </c>
      <c r="F857" s="144">
        <v>2121220</v>
      </c>
      <c r="G857" s="144">
        <f>D857*F857</f>
        <v>16969760</v>
      </c>
      <c r="H857" s="144">
        <f>E857*F857</f>
        <v>65757820</v>
      </c>
      <c r="I857" s="145">
        <f t="shared" si="26"/>
        <v>23</v>
      </c>
      <c r="J857" s="145">
        <f t="shared" si="27"/>
        <v>48788060</v>
      </c>
      <c r="K857" s="143">
        <v>8</v>
      </c>
      <c r="L857" s="140">
        <f>K857-D857</f>
        <v>0</v>
      </c>
    </row>
    <row r="858" spans="1:12">
      <c r="A858" t="s">
        <v>3271</v>
      </c>
      <c r="B858" s="143" t="s">
        <v>1364</v>
      </c>
      <c r="C858" s="143" t="s">
        <v>1365</v>
      </c>
      <c r="D858" s="144">
        <v>0</v>
      </c>
      <c r="E858" s="143">
        <v>0</v>
      </c>
      <c r="F858" s="144">
        <v>105289</v>
      </c>
      <c r="G858" s="144">
        <f>D858*F858</f>
        <v>0</v>
      </c>
      <c r="H858" s="144">
        <f>E858*F858</f>
        <v>0</v>
      </c>
      <c r="I858" s="145">
        <f t="shared" si="26"/>
        <v>0</v>
      </c>
      <c r="J858" s="145">
        <f t="shared" si="27"/>
        <v>0</v>
      </c>
      <c r="K858" s="143">
        <v>0</v>
      </c>
      <c r="L858" s="140">
        <f>K858-D858</f>
        <v>0</v>
      </c>
    </row>
    <row r="859" spans="1:12">
      <c r="A859" t="s">
        <v>3262</v>
      </c>
      <c r="B859" s="143" t="s">
        <v>879</v>
      </c>
      <c r="C859" s="143" t="s">
        <v>880</v>
      </c>
      <c r="D859" s="144">
        <v>21</v>
      </c>
      <c r="E859" s="143">
        <v>45</v>
      </c>
      <c r="F859" s="144">
        <v>199980</v>
      </c>
      <c r="G859" s="144">
        <f>D859*F859</f>
        <v>4199580</v>
      </c>
      <c r="H859" s="144">
        <f>E859*F859</f>
        <v>8999100</v>
      </c>
      <c r="I859" s="145">
        <f t="shared" si="26"/>
        <v>24</v>
      </c>
      <c r="J859" s="145">
        <f t="shared" si="27"/>
        <v>4799520</v>
      </c>
      <c r="K859" s="143">
        <v>21</v>
      </c>
      <c r="L859" s="140">
        <f>K859-D859</f>
        <v>0</v>
      </c>
    </row>
    <row r="860" spans="1:12">
      <c r="A860" t="s">
        <v>3305</v>
      </c>
      <c r="B860" s="143" t="s">
        <v>2279</v>
      </c>
      <c r="C860" s="143" t="s">
        <v>2280</v>
      </c>
      <c r="D860" s="144">
        <v>1</v>
      </c>
      <c r="E860" s="143">
        <v>25</v>
      </c>
      <c r="F860" s="144">
        <v>328783</v>
      </c>
      <c r="G860" s="144">
        <f>D860*F860</f>
        <v>328783</v>
      </c>
      <c r="H860" s="144">
        <f>E860*F860</f>
        <v>8219575</v>
      </c>
      <c r="I860" s="145">
        <f t="shared" si="26"/>
        <v>24</v>
      </c>
      <c r="J860" s="145">
        <f t="shared" si="27"/>
        <v>7890792</v>
      </c>
      <c r="K860" s="143">
        <v>1</v>
      </c>
      <c r="L860" s="140">
        <f>K860-D860</f>
        <v>0</v>
      </c>
    </row>
    <row r="861" spans="1:12">
      <c r="A861" t="s">
        <v>3253</v>
      </c>
      <c r="B861" s="143" t="s">
        <v>555</v>
      </c>
      <c r="C861" s="143" t="s">
        <v>556</v>
      </c>
      <c r="D861" s="144">
        <v>68</v>
      </c>
      <c r="E861" s="143">
        <v>92</v>
      </c>
      <c r="F861" s="144">
        <v>409787</v>
      </c>
      <c r="G861" s="144">
        <f>D861*F861</f>
        <v>27865516</v>
      </c>
      <c r="H861" s="144">
        <f>E861*F861</f>
        <v>37700404</v>
      </c>
      <c r="I861" s="145">
        <f t="shared" si="26"/>
        <v>24</v>
      </c>
      <c r="J861" s="145">
        <f t="shared" si="27"/>
        <v>9834888</v>
      </c>
      <c r="K861" s="143">
        <v>68</v>
      </c>
      <c r="L861" s="140">
        <f>K861-D861</f>
        <v>0</v>
      </c>
    </row>
    <row r="862" spans="1:12">
      <c r="A862" t="s">
        <v>3252</v>
      </c>
      <c r="B862" s="143" t="s">
        <v>543</v>
      </c>
      <c r="C862" s="143" t="s">
        <v>544</v>
      </c>
      <c r="D862" s="144">
        <v>179</v>
      </c>
      <c r="E862" s="143">
        <v>204</v>
      </c>
      <c r="F862" s="144">
        <v>191345</v>
      </c>
      <c r="G862" s="144">
        <f>D862*F862</f>
        <v>34250755</v>
      </c>
      <c r="H862" s="144">
        <f>E862*F862</f>
        <v>39034380</v>
      </c>
      <c r="I862" s="145">
        <f t="shared" si="26"/>
        <v>25</v>
      </c>
      <c r="J862" s="145">
        <f t="shared" si="27"/>
        <v>4783625</v>
      </c>
      <c r="K862" s="143">
        <v>179</v>
      </c>
      <c r="L862" s="140">
        <f>K862-D862</f>
        <v>0</v>
      </c>
    </row>
    <row r="863" spans="1:12">
      <c r="A863" t="s">
        <v>3243</v>
      </c>
      <c r="B863" s="143" t="s">
        <v>214</v>
      </c>
      <c r="C863" s="143" t="s">
        <v>215</v>
      </c>
      <c r="D863" s="144">
        <v>0</v>
      </c>
      <c r="E863" s="143">
        <v>25</v>
      </c>
      <c r="F863" s="144">
        <v>235788</v>
      </c>
      <c r="G863" s="144">
        <f>D863*F863</f>
        <v>0</v>
      </c>
      <c r="H863" s="144">
        <f>E863*F863</f>
        <v>5894700</v>
      </c>
      <c r="I863" s="145">
        <f t="shared" si="26"/>
        <v>25</v>
      </c>
      <c r="J863" s="145">
        <f t="shared" si="27"/>
        <v>5894700</v>
      </c>
      <c r="K863" s="143" t="e">
        <v>#N/A</v>
      </c>
      <c r="L863" s="140" t="e">
        <f>K863-D863</f>
        <v>#N/A</v>
      </c>
    </row>
    <row r="864" spans="1:12">
      <c r="A864" t="s">
        <v>3318</v>
      </c>
      <c r="B864" s="143" t="s">
        <v>2471</v>
      </c>
      <c r="C864" s="143" t="s">
        <v>2468</v>
      </c>
      <c r="D864" s="144">
        <v>1</v>
      </c>
      <c r="E864" s="143">
        <v>26</v>
      </c>
      <c r="F864" s="144">
        <v>650028</v>
      </c>
      <c r="G864" s="144">
        <f>D864*F864</f>
        <v>650028</v>
      </c>
      <c r="H864" s="144">
        <f>E864*F864</f>
        <v>16900728</v>
      </c>
      <c r="I864" s="145">
        <f t="shared" si="26"/>
        <v>25</v>
      </c>
      <c r="J864" s="145">
        <f t="shared" si="27"/>
        <v>16250700</v>
      </c>
      <c r="K864" s="143">
        <v>1</v>
      </c>
      <c r="L864" s="140">
        <f>K864-D864</f>
        <v>0</v>
      </c>
    </row>
    <row r="865" spans="1:12">
      <c r="A865" t="s">
        <v>3291</v>
      </c>
      <c r="B865" s="143" t="s">
        <v>1945</v>
      </c>
      <c r="C865" s="143" t="s">
        <v>1946</v>
      </c>
      <c r="D865" s="144">
        <v>0</v>
      </c>
      <c r="E865" s="143">
        <v>25</v>
      </c>
      <c r="F865" s="144">
        <v>1741429</v>
      </c>
      <c r="G865" s="144">
        <f>D865*F865</f>
        <v>0</v>
      </c>
      <c r="H865" s="144">
        <f>E865*F865</f>
        <v>43535725</v>
      </c>
      <c r="I865" s="145">
        <f t="shared" si="26"/>
        <v>25</v>
      </c>
      <c r="J865" s="145">
        <f t="shared" si="27"/>
        <v>43535725</v>
      </c>
      <c r="K865" s="143" t="e">
        <v>#N/A</v>
      </c>
      <c r="L865" s="140" t="e">
        <f>K865-D865</f>
        <v>#N/A</v>
      </c>
    </row>
    <row r="866" spans="1:12">
      <c r="A866" t="s">
        <v>3262</v>
      </c>
      <c r="B866" s="143" t="s">
        <v>873</v>
      </c>
      <c r="C866" s="143" t="s">
        <v>874</v>
      </c>
      <c r="D866" s="144">
        <v>0</v>
      </c>
      <c r="E866" s="143">
        <v>26</v>
      </c>
      <c r="F866" s="144">
        <v>162342</v>
      </c>
      <c r="G866" s="144">
        <f>D866*F866</f>
        <v>0</v>
      </c>
      <c r="H866" s="144">
        <f>E866*F866</f>
        <v>4220892</v>
      </c>
      <c r="I866" s="145">
        <f t="shared" si="26"/>
        <v>26</v>
      </c>
      <c r="J866" s="145">
        <f t="shared" si="27"/>
        <v>4220892</v>
      </c>
      <c r="K866" s="143" t="e">
        <v>#N/A</v>
      </c>
      <c r="L866" s="140" t="e">
        <f>K866-D866</f>
        <v>#N/A</v>
      </c>
    </row>
    <row r="867" spans="1:12">
      <c r="A867" t="s">
        <v>3343</v>
      </c>
      <c r="B867" s="143" t="s">
        <v>2870</v>
      </c>
      <c r="C867" s="143" t="s">
        <v>2871</v>
      </c>
      <c r="D867" s="144">
        <v>80</v>
      </c>
      <c r="E867" s="143">
        <v>106</v>
      </c>
      <c r="F867" s="144">
        <v>188966</v>
      </c>
      <c r="G867" s="144">
        <f>D867*F867</f>
        <v>15117280</v>
      </c>
      <c r="H867" s="144">
        <f>E867*F867</f>
        <v>20030396</v>
      </c>
      <c r="I867" s="145">
        <f t="shared" si="26"/>
        <v>26</v>
      </c>
      <c r="J867" s="145">
        <f t="shared" si="27"/>
        <v>4913116</v>
      </c>
      <c r="K867" s="143">
        <v>80</v>
      </c>
      <c r="L867" s="140">
        <f>K867-D867</f>
        <v>0</v>
      </c>
    </row>
    <row r="868" spans="1:12">
      <c r="A868" t="s">
        <v>3253</v>
      </c>
      <c r="B868" s="143" t="s">
        <v>573</v>
      </c>
      <c r="C868" s="143" t="s">
        <v>574</v>
      </c>
      <c r="D868" s="144">
        <v>44</v>
      </c>
      <c r="E868" s="143">
        <v>70</v>
      </c>
      <c r="F868" s="144">
        <v>283120</v>
      </c>
      <c r="G868" s="144">
        <f>D868*F868</f>
        <v>12457280</v>
      </c>
      <c r="H868" s="144">
        <f>E868*F868</f>
        <v>19818400</v>
      </c>
      <c r="I868" s="145">
        <f t="shared" si="26"/>
        <v>26</v>
      </c>
      <c r="J868" s="145">
        <f t="shared" si="27"/>
        <v>7361120</v>
      </c>
      <c r="K868" s="143">
        <v>44</v>
      </c>
      <c r="L868" s="140">
        <f>K868-D868</f>
        <v>0</v>
      </c>
    </row>
    <row r="869" spans="1:12">
      <c r="A869" t="s">
        <v>3291</v>
      </c>
      <c r="B869" s="143" t="s">
        <v>1947</v>
      </c>
      <c r="C869" s="143" t="s">
        <v>3391</v>
      </c>
      <c r="D869" s="144">
        <v>0</v>
      </c>
      <c r="E869" s="143">
        <v>26</v>
      </c>
      <c r="F869" s="144">
        <v>1539503</v>
      </c>
      <c r="G869" s="144">
        <f>D869*F869</f>
        <v>0</v>
      </c>
      <c r="H869" s="144">
        <f>E869*F869</f>
        <v>40027078</v>
      </c>
      <c r="I869" s="145">
        <f t="shared" si="26"/>
        <v>26</v>
      </c>
      <c r="J869" s="145">
        <f t="shared" si="27"/>
        <v>40027078</v>
      </c>
      <c r="K869" s="143" t="e">
        <v>#N/A</v>
      </c>
      <c r="L869" s="140" t="e">
        <f>K869-D869</f>
        <v>#N/A</v>
      </c>
    </row>
    <row r="870" spans="1:12">
      <c r="A870" t="s">
        <v>3252</v>
      </c>
      <c r="B870" s="143" t="s">
        <v>491</v>
      </c>
      <c r="C870" s="143" t="s">
        <v>492</v>
      </c>
      <c r="D870" s="144">
        <v>0</v>
      </c>
      <c r="E870" s="143">
        <v>27</v>
      </c>
      <c r="F870" s="144">
        <v>224722</v>
      </c>
      <c r="G870" s="144">
        <f>D870*F870</f>
        <v>0</v>
      </c>
      <c r="H870" s="144">
        <f>E870*F870</f>
        <v>6067494</v>
      </c>
      <c r="I870" s="145">
        <f t="shared" si="26"/>
        <v>27</v>
      </c>
      <c r="J870" s="145">
        <f t="shared" si="27"/>
        <v>6067494</v>
      </c>
      <c r="K870" s="143" t="e">
        <v>#N/A</v>
      </c>
      <c r="L870" s="140" t="e">
        <f>K870-D870</f>
        <v>#N/A</v>
      </c>
    </row>
    <row r="871" spans="1:12">
      <c r="A871" t="s">
        <v>3277</v>
      </c>
      <c r="B871" s="143" t="s">
        <v>1506</v>
      </c>
      <c r="C871" s="143" t="s">
        <v>1507</v>
      </c>
      <c r="D871" s="144">
        <v>104</v>
      </c>
      <c r="E871" s="143">
        <v>131</v>
      </c>
      <c r="F871" s="144">
        <v>253567</v>
      </c>
      <c r="G871" s="144">
        <f>D871*F871</f>
        <v>26370968</v>
      </c>
      <c r="H871" s="144">
        <f>E871*F871</f>
        <v>33217277</v>
      </c>
      <c r="I871" s="145">
        <f t="shared" si="26"/>
        <v>27</v>
      </c>
      <c r="J871" s="145">
        <f t="shared" si="27"/>
        <v>6846309</v>
      </c>
      <c r="K871" s="143">
        <v>104</v>
      </c>
      <c r="L871" s="140">
        <f>K871-D871</f>
        <v>0</v>
      </c>
    </row>
    <row r="872" spans="1:12">
      <c r="A872" t="s">
        <v>3291</v>
      </c>
      <c r="B872" s="143" t="s">
        <v>1973</v>
      </c>
      <c r="C872" s="143" t="s">
        <v>1974</v>
      </c>
      <c r="D872" s="144">
        <v>1</v>
      </c>
      <c r="E872" s="143">
        <v>28</v>
      </c>
      <c r="F872" s="144">
        <v>1185449</v>
      </c>
      <c r="G872" s="144">
        <f>D872*F872</f>
        <v>1185449</v>
      </c>
      <c r="H872" s="144">
        <f>E872*F872</f>
        <v>33192572</v>
      </c>
      <c r="I872" s="145">
        <f t="shared" si="26"/>
        <v>27</v>
      </c>
      <c r="J872" s="145">
        <f t="shared" si="27"/>
        <v>32007123</v>
      </c>
      <c r="K872" s="143">
        <v>1</v>
      </c>
      <c r="L872" s="140">
        <f>K872-D872</f>
        <v>0</v>
      </c>
    </row>
    <row r="873" spans="1:12">
      <c r="A873" t="s">
        <v>3264</v>
      </c>
      <c r="B873" s="143" t="s">
        <v>1130</v>
      </c>
      <c r="C873" s="143" t="s">
        <v>1131</v>
      </c>
      <c r="D873" s="144">
        <v>152</v>
      </c>
      <c r="E873" s="143">
        <v>180</v>
      </c>
      <c r="F873" s="144">
        <v>303486</v>
      </c>
      <c r="G873" s="144">
        <f>D873*F873</f>
        <v>46129872</v>
      </c>
      <c r="H873" s="144">
        <f>E873*F873</f>
        <v>54627480</v>
      </c>
      <c r="I873" s="145">
        <f t="shared" si="26"/>
        <v>28</v>
      </c>
      <c r="J873" s="145">
        <f t="shared" si="27"/>
        <v>8497608</v>
      </c>
      <c r="K873" s="143">
        <v>152</v>
      </c>
      <c r="L873" s="140">
        <f>K873-D873</f>
        <v>0</v>
      </c>
    </row>
    <row r="874" spans="1:12">
      <c r="A874" t="s">
        <v>3263</v>
      </c>
      <c r="B874" s="143" t="s">
        <v>1016</v>
      </c>
      <c r="C874" s="143" t="s">
        <v>1017</v>
      </c>
      <c r="D874" s="144">
        <v>16</v>
      </c>
      <c r="E874" s="143">
        <v>44</v>
      </c>
      <c r="F874" s="144">
        <v>480385</v>
      </c>
      <c r="G874" s="144">
        <f>D874*F874</f>
        <v>7686160</v>
      </c>
      <c r="H874" s="144">
        <f>E874*F874</f>
        <v>21136940</v>
      </c>
      <c r="I874" s="145">
        <f t="shared" si="26"/>
        <v>28</v>
      </c>
      <c r="J874" s="145">
        <f t="shared" si="27"/>
        <v>13450780</v>
      </c>
      <c r="K874" s="143">
        <v>16</v>
      </c>
      <c r="L874" s="140">
        <f>K874-D874</f>
        <v>0</v>
      </c>
    </row>
    <row r="875" spans="1:12">
      <c r="A875" t="s">
        <v>3342</v>
      </c>
      <c r="B875" s="143" t="s">
        <v>2818</v>
      </c>
      <c r="C875" s="143" t="s">
        <v>2819</v>
      </c>
      <c r="D875" s="144">
        <v>0</v>
      </c>
      <c r="E875" s="143">
        <v>28</v>
      </c>
      <c r="F875" s="144">
        <v>503656</v>
      </c>
      <c r="G875" s="144">
        <f>D875*F875</f>
        <v>0</v>
      </c>
      <c r="H875" s="144">
        <f>E875*F875</f>
        <v>14102368</v>
      </c>
      <c r="I875" s="145">
        <f t="shared" si="26"/>
        <v>28</v>
      </c>
      <c r="J875" s="145">
        <f t="shared" si="27"/>
        <v>14102368</v>
      </c>
      <c r="K875" s="143" t="e">
        <v>#N/A</v>
      </c>
      <c r="L875" s="140" t="e">
        <f>K875-D875</f>
        <v>#N/A</v>
      </c>
    </row>
    <row r="876" spans="1:12">
      <c r="A876" t="s">
        <v>3299</v>
      </c>
      <c r="B876" s="143" t="s">
        <v>2191</v>
      </c>
      <c r="C876" s="143" t="s">
        <v>2192</v>
      </c>
      <c r="D876" s="144">
        <v>136</v>
      </c>
      <c r="E876" s="143">
        <v>165</v>
      </c>
      <c r="F876" s="144">
        <v>563723</v>
      </c>
      <c r="G876" s="144">
        <f>D876*F876</f>
        <v>76666328</v>
      </c>
      <c r="H876" s="144">
        <f>E876*F876</f>
        <v>93014295</v>
      </c>
      <c r="I876" s="145">
        <f t="shared" si="26"/>
        <v>29</v>
      </c>
      <c r="J876" s="145">
        <f t="shared" si="27"/>
        <v>16347967</v>
      </c>
      <c r="K876" s="143">
        <v>136</v>
      </c>
      <c r="L876" s="140">
        <f>K876-D876</f>
        <v>0</v>
      </c>
    </row>
    <row r="877" spans="1:12">
      <c r="A877" t="s">
        <v>3291</v>
      </c>
      <c r="B877" s="143" t="s">
        <v>1963</v>
      </c>
      <c r="C877" s="143" t="s">
        <v>1964</v>
      </c>
      <c r="D877" s="144">
        <v>74</v>
      </c>
      <c r="E877" s="143">
        <v>103</v>
      </c>
      <c r="F877" s="144">
        <v>907933</v>
      </c>
      <c r="G877" s="144">
        <f>D877*F877</f>
        <v>67187042</v>
      </c>
      <c r="H877" s="144">
        <f>E877*F877</f>
        <v>93517099</v>
      </c>
      <c r="I877" s="145">
        <f t="shared" si="26"/>
        <v>29</v>
      </c>
      <c r="J877" s="145">
        <f t="shared" si="27"/>
        <v>26330057</v>
      </c>
      <c r="K877" s="143">
        <v>74</v>
      </c>
      <c r="L877" s="140">
        <f>K877-D877</f>
        <v>0</v>
      </c>
    </row>
    <row r="878" spans="1:12">
      <c r="A878" t="s">
        <v>3291</v>
      </c>
      <c r="B878" s="143" t="s">
        <v>1891</v>
      </c>
      <c r="C878" s="143" t="s">
        <v>1892</v>
      </c>
      <c r="D878" s="144">
        <v>42</v>
      </c>
      <c r="E878" s="143">
        <v>71</v>
      </c>
      <c r="F878" s="144">
        <v>2052836</v>
      </c>
      <c r="G878" s="144">
        <f>D878*F878</f>
        <v>86219112</v>
      </c>
      <c r="H878" s="144">
        <f>E878*F878</f>
        <v>145751356</v>
      </c>
      <c r="I878" s="145">
        <f t="shared" si="26"/>
        <v>29</v>
      </c>
      <c r="J878" s="145">
        <f t="shared" si="27"/>
        <v>59532244</v>
      </c>
      <c r="K878" s="143">
        <v>42</v>
      </c>
      <c r="L878" s="140">
        <f>K878-D878</f>
        <v>0</v>
      </c>
    </row>
    <row r="879" spans="1:12">
      <c r="A879" t="s">
        <v>3271</v>
      </c>
      <c r="B879" s="143" t="s">
        <v>1316</v>
      </c>
      <c r="C879" s="143" t="s">
        <v>1317</v>
      </c>
      <c r="D879" s="144">
        <v>99</v>
      </c>
      <c r="E879" s="143">
        <v>129</v>
      </c>
      <c r="F879" s="144">
        <v>164527</v>
      </c>
      <c r="G879" s="144">
        <f>D879*F879</f>
        <v>16288173</v>
      </c>
      <c r="H879" s="144">
        <f>E879*F879</f>
        <v>21223983</v>
      </c>
      <c r="I879" s="145">
        <f t="shared" si="26"/>
        <v>30</v>
      </c>
      <c r="J879" s="145">
        <f t="shared" si="27"/>
        <v>4935810</v>
      </c>
      <c r="K879" s="143">
        <v>99</v>
      </c>
      <c r="L879" s="140">
        <f>K879-D879</f>
        <v>0</v>
      </c>
    </row>
    <row r="880" spans="1:12">
      <c r="A880" t="s">
        <v>3343</v>
      </c>
      <c r="B880" s="143" t="s">
        <v>2868</v>
      </c>
      <c r="C880" s="143" t="s">
        <v>3392</v>
      </c>
      <c r="D880" s="144">
        <v>0</v>
      </c>
      <c r="E880" s="143">
        <v>30</v>
      </c>
      <c r="F880" s="144">
        <v>188966</v>
      </c>
      <c r="G880" s="144">
        <f>D880*F880</f>
        <v>0</v>
      </c>
      <c r="H880" s="144">
        <f>E880*F880</f>
        <v>5668980</v>
      </c>
      <c r="I880" s="145">
        <f t="shared" si="26"/>
        <v>30</v>
      </c>
      <c r="J880" s="145">
        <f t="shared" si="27"/>
        <v>5668980</v>
      </c>
      <c r="K880" s="143" t="e">
        <v>#N/A</v>
      </c>
      <c r="L880" s="140" t="e">
        <f>K880-D880</f>
        <v>#N/A</v>
      </c>
    </row>
    <row r="881" spans="1:12">
      <c r="A881" t="s">
        <v>3252</v>
      </c>
      <c r="B881" s="143" t="s">
        <v>501</v>
      </c>
      <c r="C881" s="143" t="s">
        <v>502</v>
      </c>
      <c r="D881" s="144">
        <v>0</v>
      </c>
      <c r="E881" s="143">
        <v>30</v>
      </c>
      <c r="F881" s="144">
        <v>191345</v>
      </c>
      <c r="G881" s="144">
        <f>D881*F881</f>
        <v>0</v>
      </c>
      <c r="H881" s="144">
        <f>E881*F881</f>
        <v>5740350</v>
      </c>
      <c r="I881" s="145">
        <f t="shared" si="26"/>
        <v>30</v>
      </c>
      <c r="J881" s="145">
        <f t="shared" si="27"/>
        <v>5740350</v>
      </c>
      <c r="K881" s="143">
        <v>0</v>
      </c>
      <c r="L881" s="140">
        <f>K881-D881</f>
        <v>0</v>
      </c>
    </row>
    <row r="882" spans="1:12">
      <c r="A882" t="s">
        <v>3295</v>
      </c>
      <c r="B882" s="143" t="s">
        <v>2121</v>
      </c>
      <c r="C882" s="143" t="s">
        <v>2122</v>
      </c>
      <c r="D882" s="144">
        <v>2</v>
      </c>
      <c r="E882" s="143">
        <v>32</v>
      </c>
      <c r="F882" s="144">
        <v>284282</v>
      </c>
      <c r="G882" s="144">
        <f>D882*F882</f>
        <v>568564</v>
      </c>
      <c r="H882" s="144">
        <f>E882*F882</f>
        <v>9097024</v>
      </c>
      <c r="I882" s="145">
        <f t="shared" si="26"/>
        <v>30</v>
      </c>
      <c r="J882" s="145">
        <f t="shared" si="27"/>
        <v>8528460</v>
      </c>
      <c r="K882" s="143">
        <v>2</v>
      </c>
      <c r="L882" s="140">
        <f>K882-D882</f>
        <v>0</v>
      </c>
    </row>
    <row r="883" spans="1:12">
      <c r="A883" t="s">
        <v>3287</v>
      </c>
      <c r="B883" s="143" t="s">
        <v>1691</v>
      </c>
      <c r="C883" s="143" t="s">
        <v>1692</v>
      </c>
      <c r="D883" s="144">
        <v>18</v>
      </c>
      <c r="E883" s="143">
        <v>48</v>
      </c>
      <c r="F883" s="144">
        <v>557976</v>
      </c>
      <c r="G883" s="144">
        <f>D883*F883</f>
        <v>10043568</v>
      </c>
      <c r="H883" s="144">
        <f>E883*F883</f>
        <v>26782848</v>
      </c>
      <c r="I883" s="145">
        <f t="shared" si="26"/>
        <v>30</v>
      </c>
      <c r="J883" s="145">
        <f t="shared" si="27"/>
        <v>16739280</v>
      </c>
      <c r="K883" s="143">
        <v>18</v>
      </c>
      <c r="L883" s="140">
        <f>K883-D883</f>
        <v>0</v>
      </c>
    </row>
    <row r="884" spans="1:12">
      <c r="A884" t="s">
        <v>3291</v>
      </c>
      <c r="B884" s="143" t="s">
        <v>1895</v>
      </c>
      <c r="C884" s="143" t="s">
        <v>1896</v>
      </c>
      <c r="D884" s="144">
        <v>27</v>
      </c>
      <c r="E884" s="143">
        <v>57</v>
      </c>
      <c r="F884" s="144">
        <v>1041988</v>
      </c>
      <c r="G884" s="144">
        <f>D884*F884</f>
        <v>28133676</v>
      </c>
      <c r="H884" s="144">
        <f>E884*F884</f>
        <v>59393316</v>
      </c>
      <c r="I884" s="145">
        <f t="shared" si="26"/>
        <v>30</v>
      </c>
      <c r="J884" s="145">
        <f t="shared" si="27"/>
        <v>31259640</v>
      </c>
      <c r="K884" s="143">
        <v>27</v>
      </c>
      <c r="L884" s="140">
        <f>K884-D884</f>
        <v>0</v>
      </c>
    </row>
    <row r="885" spans="1:12">
      <c r="A885" t="s">
        <v>3287</v>
      </c>
      <c r="B885" s="143" t="s">
        <v>1693</v>
      </c>
      <c r="C885" s="143" t="s">
        <v>1694</v>
      </c>
      <c r="D885" s="144">
        <v>0</v>
      </c>
      <c r="E885" s="143">
        <v>31</v>
      </c>
      <c r="F885" s="144">
        <v>460253</v>
      </c>
      <c r="G885" s="144">
        <f>D885*F885</f>
        <v>0</v>
      </c>
      <c r="H885" s="144">
        <f>E885*F885</f>
        <v>14267843</v>
      </c>
      <c r="I885" s="145">
        <f t="shared" si="26"/>
        <v>31</v>
      </c>
      <c r="J885" s="145">
        <f t="shared" si="27"/>
        <v>14267843</v>
      </c>
      <c r="K885" s="143" t="e">
        <v>#N/A</v>
      </c>
      <c r="L885" s="140" t="e">
        <f>K885-D885</f>
        <v>#N/A</v>
      </c>
    </row>
    <row r="886" spans="1:12">
      <c r="A886" t="s">
        <v>3291</v>
      </c>
      <c r="B886" s="143" t="s">
        <v>1887</v>
      </c>
      <c r="C886" s="143" t="s">
        <v>1888</v>
      </c>
      <c r="D886" s="144">
        <v>155</v>
      </c>
      <c r="E886" s="143">
        <v>186</v>
      </c>
      <c r="F886" s="144">
        <v>1049265</v>
      </c>
      <c r="G886" s="144">
        <f>D886*F886</f>
        <v>162636075</v>
      </c>
      <c r="H886" s="144">
        <f>E886*F886</f>
        <v>195163290</v>
      </c>
      <c r="I886" s="145">
        <f t="shared" si="26"/>
        <v>31</v>
      </c>
      <c r="J886" s="145">
        <f t="shared" si="27"/>
        <v>32527215</v>
      </c>
      <c r="K886" s="143">
        <v>155</v>
      </c>
      <c r="L886" s="140">
        <f>K886-D886</f>
        <v>0</v>
      </c>
    </row>
    <row r="887" spans="1:12">
      <c r="A887" t="s">
        <v>3402</v>
      </c>
      <c r="B887" s="143" t="s">
        <v>3393</v>
      </c>
      <c r="C887" s="143"/>
      <c r="D887" s="144"/>
      <c r="E887" s="143">
        <v>34</v>
      </c>
      <c r="F887" s="144">
        <v>385092</v>
      </c>
      <c r="G887" s="144">
        <f>D887*F887</f>
        <v>0</v>
      </c>
      <c r="H887" s="144">
        <f>E887*F887</f>
        <v>13093128</v>
      </c>
      <c r="I887" s="145">
        <f t="shared" si="26"/>
        <v>34</v>
      </c>
      <c r="J887" s="145">
        <f t="shared" si="27"/>
        <v>13093128</v>
      </c>
      <c r="K887" s="143" t="e">
        <v>#N/A</v>
      </c>
      <c r="L887" s="140" t="e">
        <f>K887-D887</f>
        <v>#N/A</v>
      </c>
    </row>
    <row r="888" spans="1:12">
      <c r="A888" t="s">
        <v>3347</v>
      </c>
      <c r="B888" s="143" t="s">
        <v>2984</v>
      </c>
      <c r="C888" s="143" t="s">
        <v>2985</v>
      </c>
      <c r="D888" s="144">
        <v>712</v>
      </c>
      <c r="E888" s="143">
        <v>746</v>
      </c>
      <c r="F888" s="144">
        <v>482003</v>
      </c>
      <c r="G888" s="144">
        <f>D888*F888</f>
        <v>343186136</v>
      </c>
      <c r="H888" s="144">
        <f>E888*F888</f>
        <v>359574238</v>
      </c>
      <c r="I888" s="145">
        <f t="shared" si="26"/>
        <v>34</v>
      </c>
      <c r="J888" s="145">
        <f t="shared" si="27"/>
        <v>16388102</v>
      </c>
      <c r="K888" s="143">
        <v>712</v>
      </c>
      <c r="L888" s="140">
        <f>K888-D888</f>
        <v>0</v>
      </c>
    </row>
    <row r="889" spans="1:12">
      <c r="A889" t="s">
        <v>3298</v>
      </c>
      <c r="B889" s="143" t="s">
        <v>2173</v>
      </c>
      <c r="C889" s="143" t="s">
        <v>2174</v>
      </c>
      <c r="D889" s="144">
        <v>0</v>
      </c>
      <c r="E889" s="143">
        <v>34</v>
      </c>
      <c r="F889" s="144">
        <v>740234</v>
      </c>
      <c r="G889" s="144">
        <f>D889*F889</f>
        <v>0</v>
      </c>
      <c r="H889" s="144">
        <f>E889*F889</f>
        <v>25167956</v>
      </c>
      <c r="I889" s="145">
        <f t="shared" si="26"/>
        <v>34</v>
      </c>
      <c r="J889" s="145">
        <f t="shared" si="27"/>
        <v>25167956</v>
      </c>
      <c r="K889" s="143" t="e">
        <v>#N/A</v>
      </c>
      <c r="L889" s="140" t="e">
        <f>K889-D889</f>
        <v>#N/A</v>
      </c>
    </row>
    <row r="890" spans="1:12">
      <c r="A890" t="s">
        <v>3344</v>
      </c>
      <c r="B890" s="143" t="s">
        <v>2888</v>
      </c>
      <c r="C890" s="143" t="s">
        <v>2889</v>
      </c>
      <c r="D890" s="144">
        <v>3146</v>
      </c>
      <c r="E890" s="143">
        <v>3181</v>
      </c>
      <c r="F890" s="144">
        <v>245071</v>
      </c>
      <c r="G890" s="144">
        <f>D890*F890</f>
        <v>770993366</v>
      </c>
      <c r="H890" s="144">
        <f>E890*F890</f>
        <v>779570851</v>
      </c>
      <c r="I890" s="145">
        <f t="shared" si="26"/>
        <v>35</v>
      </c>
      <c r="J890" s="145">
        <f t="shared" si="27"/>
        <v>8577485</v>
      </c>
      <c r="K890" s="143">
        <v>3146</v>
      </c>
      <c r="L890" s="140">
        <f>K890-D890</f>
        <v>0</v>
      </c>
    </row>
    <row r="891" spans="1:12">
      <c r="A891" t="s">
        <v>3242</v>
      </c>
      <c r="B891" s="143" t="s">
        <v>100</v>
      </c>
      <c r="C891" s="143" t="s">
        <v>101</v>
      </c>
      <c r="D891" s="144">
        <v>3</v>
      </c>
      <c r="E891" s="143">
        <v>38</v>
      </c>
      <c r="F891" s="144">
        <v>290727</v>
      </c>
      <c r="G891" s="144">
        <f>D891*F891</f>
        <v>872181</v>
      </c>
      <c r="H891" s="144">
        <f>E891*F891</f>
        <v>11047626</v>
      </c>
      <c r="I891" s="145">
        <f t="shared" si="26"/>
        <v>35</v>
      </c>
      <c r="J891" s="145">
        <f t="shared" si="27"/>
        <v>10175445</v>
      </c>
      <c r="K891" s="143">
        <v>3</v>
      </c>
      <c r="L891" s="140">
        <f>K891-D891</f>
        <v>0</v>
      </c>
    </row>
    <row r="892" spans="1:12">
      <c r="A892" t="s">
        <v>3264</v>
      </c>
      <c r="B892" s="143" t="s">
        <v>1122</v>
      </c>
      <c r="C892" s="143" t="s">
        <v>1123</v>
      </c>
      <c r="D892" s="144">
        <v>76</v>
      </c>
      <c r="E892" s="143">
        <v>111</v>
      </c>
      <c r="F892" s="144">
        <v>319124</v>
      </c>
      <c r="G892" s="144">
        <f>D892*F892</f>
        <v>24253424</v>
      </c>
      <c r="H892" s="144">
        <f>E892*F892</f>
        <v>35422764</v>
      </c>
      <c r="I892" s="145">
        <f t="shared" si="26"/>
        <v>35</v>
      </c>
      <c r="J892" s="145">
        <f t="shared" si="27"/>
        <v>11169340</v>
      </c>
      <c r="K892" s="143">
        <v>76</v>
      </c>
      <c r="L892" s="140">
        <f>K892-D892</f>
        <v>0</v>
      </c>
    </row>
    <row r="893" spans="1:12">
      <c r="A893" t="s">
        <v>3243</v>
      </c>
      <c r="B893" s="143" t="s">
        <v>142</v>
      </c>
      <c r="C893" s="143" t="s">
        <v>3394</v>
      </c>
      <c r="D893" s="144">
        <v>100</v>
      </c>
      <c r="E893" s="143">
        <v>136</v>
      </c>
      <c r="F893" s="144">
        <v>288440</v>
      </c>
      <c r="G893" s="144">
        <f>D893*F893</f>
        <v>28844000</v>
      </c>
      <c r="H893" s="144">
        <f>E893*F893</f>
        <v>39227840</v>
      </c>
      <c r="I893" s="145">
        <f t="shared" si="26"/>
        <v>36</v>
      </c>
      <c r="J893" s="145">
        <f t="shared" si="27"/>
        <v>10383840</v>
      </c>
      <c r="K893" s="143">
        <v>100</v>
      </c>
      <c r="L893" s="140">
        <f>K893-D893</f>
        <v>0</v>
      </c>
    </row>
    <row r="894" spans="1:12">
      <c r="A894" t="s">
        <v>3348</v>
      </c>
      <c r="B894" s="143" t="s">
        <v>3086</v>
      </c>
      <c r="C894" s="143" t="s">
        <v>3087</v>
      </c>
      <c r="D894" s="144">
        <v>217</v>
      </c>
      <c r="E894" s="143">
        <v>253</v>
      </c>
      <c r="F894" s="144">
        <v>304527</v>
      </c>
      <c r="G894" s="144">
        <f>D894*F894</f>
        <v>66082359</v>
      </c>
      <c r="H894" s="144">
        <f>E894*F894</f>
        <v>77045331</v>
      </c>
      <c r="I894" s="145">
        <f t="shared" si="26"/>
        <v>36</v>
      </c>
      <c r="J894" s="145">
        <f t="shared" si="27"/>
        <v>10962972</v>
      </c>
      <c r="K894" s="143">
        <v>217</v>
      </c>
      <c r="L894" s="140">
        <f>K894-D894</f>
        <v>0</v>
      </c>
    </row>
    <row r="895" spans="1:12">
      <c r="A895" t="s">
        <v>3402</v>
      </c>
      <c r="B895" s="143" t="s">
        <v>3395</v>
      </c>
      <c r="C895" s="143"/>
      <c r="D895" s="144"/>
      <c r="E895" s="143">
        <v>36</v>
      </c>
      <c r="F895" s="144">
        <v>596614</v>
      </c>
      <c r="G895" s="144">
        <f>D895*F895</f>
        <v>0</v>
      </c>
      <c r="H895" s="144">
        <f>E895*F895</f>
        <v>21478104</v>
      </c>
      <c r="I895" s="145">
        <f t="shared" si="26"/>
        <v>36</v>
      </c>
      <c r="J895" s="145">
        <f t="shared" si="27"/>
        <v>21478104</v>
      </c>
      <c r="K895" s="143" t="e">
        <v>#N/A</v>
      </c>
      <c r="L895" s="140" t="e">
        <f>K895-D895</f>
        <v>#N/A</v>
      </c>
    </row>
    <row r="896" spans="1:12">
      <c r="A896" t="s">
        <v>3295</v>
      </c>
      <c r="B896" s="143" t="s">
        <v>2127</v>
      </c>
      <c r="C896" s="143" t="s">
        <v>2128</v>
      </c>
      <c r="D896" s="144">
        <v>32</v>
      </c>
      <c r="E896" s="143">
        <v>69</v>
      </c>
      <c r="F896" s="144">
        <v>322334</v>
      </c>
      <c r="G896" s="144">
        <f>D896*F896</f>
        <v>10314688</v>
      </c>
      <c r="H896" s="144">
        <f>E896*F896</f>
        <v>22241046</v>
      </c>
      <c r="I896" s="145">
        <f t="shared" si="26"/>
        <v>37</v>
      </c>
      <c r="J896" s="145">
        <f t="shared" si="27"/>
        <v>11926358</v>
      </c>
      <c r="K896" s="143">
        <v>32</v>
      </c>
      <c r="L896" s="140">
        <f>K896-D896</f>
        <v>0</v>
      </c>
    </row>
    <row r="897" spans="1:12">
      <c r="A897" t="s">
        <v>3264</v>
      </c>
      <c r="B897" s="143" t="s">
        <v>1098</v>
      </c>
      <c r="C897" s="143" t="s">
        <v>1099</v>
      </c>
      <c r="D897" s="144">
        <v>99</v>
      </c>
      <c r="E897" s="143">
        <v>137</v>
      </c>
      <c r="F897" s="144">
        <v>249638</v>
      </c>
      <c r="G897" s="144">
        <f>D897*F897</f>
        <v>24714162</v>
      </c>
      <c r="H897" s="144">
        <f>E897*F897</f>
        <v>34200406</v>
      </c>
      <c r="I897" s="145">
        <f t="shared" si="26"/>
        <v>38</v>
      </c>
      <c r="J897" s="145">
        <f t="shared" si="27"/>
        <v>9486244</v>
      </c>
      <c r="K897" s="143">
        <v>99</v>
      </c>
      <c r="L897" s="140">
        <f>K897-D897</f>
        <v>0</v>
      </c>
    </row>
    <row r="898" spans="1:12">
      <c r="A898" t="s">
        <v>3243</v>
      </c>
      <c r="B898" s="143" t="s">
        <v>128</v>
      </c>
      <c r="C898" s="143" t="s">
        <v>129</v>
      </c>
      <c r="D898" s="144">
        <v>19</v>
      </c>
      <c r="E898" s="143">
        <v>57</v>
      </c>
      <c r="F898" s="144">
        <v>281242</v>
      </c>
      <c r="G898" s="144">
        <f>D898*F898</f>
        <v>5343598</v>
      </c>
      <c r="H898" s="144">
        <f>E898*F898</f>
        <v>16030794</v>
      </c>
      <c r="I898" s="145">
        <f t="shared" si="26"/>
        <v>38</v>
      </c>
      <c r="J898" s="145">
        <f t="shared" si="27"/>
        <v>10687196</v>
      </c>
      <c r="K898" s="143">
        <v>19</v>
      </c>
      <c r="L898" s="140">
        <f>K898-D898</f>
        <v>0</v>
      </c>
    </row>
    <row r="899" spans="1:12">
      <c r="A899" t="s">
        <v>3291</v>
      </c>
      <c r="B899" s="143" t="s">
        <v>2009</v>
      </c>
      <c r="C899" s="143" t="s">
        <v>2010</v>
      </c>
      <c r="D899" s="144">
        <v>20</v>
      </c>
      <c r="E899" s="143">
        <v>58</v>
      </c>
      <c r="F899" s="144">
        <v>1616340</v>
      </c>
      <c r="G899" s="144">
        <f>D899*F899</f>
        <v>32326800</v>
      </c>
      <c r="H899" s="144">
        <f>E899*F899</f>
        <v>93747720</v>
      </c>
      <c r="I899" s="145">
        <f t="shared" ref="I899:I955" si="28">E899-D899</f>
        <v>38</v>
      </c>
      <c r="J899" s="145">
        <f t="shared" ref="J899:J955" si="29">H899-G899</f>
        <v>61420920</v>
      </c>
      <c r="K899" s="143">
        <v>20</v>
      </c>
      <c r="L899" s="140">
        <f>K899-D899</f>
        <v>0</v>
      </c>
    </row>
    <row r="900" spans="1:12">
      <c r="A900" t="s">
        <v>3246</v>
      </c>
      <c r="B900" s="143" t="s">
        <v>320</v>
      </c>
      <c r="C900" s="143" t="s">
        <v>321</v>
      </c>
      <c r="D900" s="144">
        <v>56</v>
      </c>
      <c r="E900" s="143">
        <v>96</v>
      </c>
      <c r="F900" s="144">
        <v>358208</v>
      </c>
      <c r="G900" s="144">
        <f>D900*F900</f>
        <v>20059648</v>
      </c>
      <c r="H900" s="144">
        <f>E900*F900</f>
        <v>34387968</v>
      </c>
      <c r="I900" s="145">
        <f t="shared" si="28"/>
        <v>40</v>
      </c>
      <c r="J900" s="145">
        <f t="shared" si="29"/>
        <v>14328320</v>
      </c>
      <c r="K900" s="143">
        <v>56</v>
      </c>
      <c r="L900" s="140">
        <f>K900-D900</f>
        <v>0</v>
      </c>
    </row>
    <row r="901" spans="1:12">
      <c r="A901" t="s">
        <v>3307</v>
      </c>
      <c r="B901" s="143" t="s">
        <v>2338</v>
      </c>
      <c r="C901" s="143" t="s">
        <v>2339</v>
      </c>
      <c r="D901" s="144">
        <v>10</v>
      </c>
      <c r="E901" s="143">
        <v>50</v>
      </c>
      <c r="F901" s="144">
        <v>803186</v>
      </c>
      <c r="G901" s="144">
        <f>D901*F901</f>
        <v>8031860</v>
      </c>
      <c r="H901" s="144">
        <f>E901*F901</f>
        <v>40159300</v>
      </c>
      <c r="I901" s="145">
        <f t="shared" si="28"/>
        <v>40</v>
      </c>
      <c r="J901" s="145">
        <f t="shared" si="29"/>
        <v>32127440</v>
      </c>
      <c r="K901" s="143">
        <v>10</v>
      </c>
      <c r="L901" s="140">
        <f>K901-D901</f>
        <v>0</v>
      </c>
    </row>
    <row r="902" spans="1:12">
      <c r="A902" t="s">
        <v>3291</v>
      </c>
      <c r="B902" s="143" t="s">
        <v>1959</v>
      </c>
      <c r="C902" s="143" t="s">
        <v>1960</v>
      </c>
      <c r="D902" s="144">
        <v>41</v>
      </c>
      <c r="E902" s="143">
        <v>81</v>
      </c>
      <c r="F902" s="144">
        <v>2008703</v>
      </c>
      <c r="G902" s="144">
        <f>D902*F902</f>
        <v>82356823</v>
      </c>
      <c r="H902" s="144">
        <f>E902*F902</f>
        <v>162704943</v>
      </c>
      <c r="I902" s="145">
        <f t="shared" si="28"/>
        <v>40</v>
      </c>
      <c r="J902" s="145">
        <f t="shared" si="29"/>
        <v>80348120</v>
      </c>
      <c r="K902" s="143">
        <v>41</v>
      </c>
      <c r="L902" s="140">
        <f>K902-D902</f>
        <v>0</v>
      </c>
    </row>
    <row r="903" spans="1:12">
      <c r="A903" t="s">
        <v>3348</v>
      </c>
      <c r="B903" s="143" t="s">
        <v>3046</v>
      </c>
      <c r="C903" s="143" t="s">
        <v>3047</v>
      </c>
      <c r="D903" s="144">
        <v>301</v>
      </c>
      <c r="E903" s="143">
        <v>342</v>
      </c>
      <c r="F903" s="144">
        <v>468600</v>
      </c>
      <c r="G903" s="144">
        <f>D903*F903</f>
        <v>141048600</v>
      </c>
      <c r="H903" s="144">
        <f>E903*F903</f>
        <v>160261200</v>
      </c>
      <c r="I903" s="145">
        <f t="shared" si="28"/>
        <v>41</v>
      </c>
      <c r="J903" s="145">
        <f t="shared" si="29"/>
        <v>19212600</v>
      </c>
      <c r="K903" s="143">
        <v>301</v>
      </c>
      <c r="L903" s="140">
        <f>K903-D903</f>
        <v>0</v>
      </c>
    </row>
    <row r="904" spans="1:12">
      <c r="A904" t="s">
        <v>3243</v>
      </c>
      <c r="B904" s="143" t="s">
        <v>132</v>
      </c>
      <c r="C904" s="143" t="s">
        <v>3396</v>
      </c>
      <c r="D904" s="144">
        <v>0</v>
      </c>
      <c r="E904" s="143">
        <v>43</v>
      </c>
      <c r="F904" s="144">
        <v>300204</v>
      </c>
      <c r="G904" s="144">
        <f>D904*F904</f>
        <v>0</v>
      </c>
      <c r="H904" s="144">
        <f>E904*F904</f>
        <v>12908772</v>
      </c>
      <c r="I904" s="145">
        <f t="shared" si="28"/>
        <v>43</v>
      </c>
      <c r="J904" s="145">
        <f t="shared" si="29"/>
        <v>12908772</v>
      </c>
      <c r="K904" s="143">
        <v>0</v>
      </c>
      <c r="L904" s="140">
        <f>K904-D904</f>
        <v>0</v>
      </c>
    </row>
    <row r="905" spans="1:12">
      <c r="A905" t="s">
        <v>3404</v>
      </c>
      <c r="B905" s="143" t="s">
        <v>3397</v>
      </c>
      <c r="C905" s="143" t="s">
        <v>3398</v>
      </c>
      <c r="D905" s="144">
        <v>0</v>
      </c>
      <c r="E905" s="143">
        <v>44</v>
      </c>
      <c r="F905" s="144">
        <v>788865</v>
      </c>
      <c r="G905" s="144">
        <f>D905*F905</f>
        <v>0</v>
      </c>
      <c r="H905" s="144">
        <f>E905*F905</f>
        <v>34710060</v>
      </c>
      <c r="I905" s="145">
        <f t="shared" si="28"/>
        <v>44</v>
      </c>
      <c r="J905" s="145">
        <f t="shared" si="29"/>
        <v>34710060</v>
      </c>
      <c r="K905" s="143" t="e">
        <v>#N/A</v>
      </c>
      <c r="L905" s="140" t="e">
        <f>K905-D905</f>
        <v>#N/A</v>
      </c>
    </row>
    <row r="906" spans="1:12">
      <c r="A906" t="s">
        <v>3248</v>
      </c>
      <c r="B906" s="143" t="s">
        <v>372</v>
      </c>
      <c r="C906" s="143" t="s">
        <v>373</v>
      </c>
      <c r="D906" s="144">
        <v>94</v>
      </c>
      <c r="E906" s="143">
        <v>141</v>
      </c>
      <c r="F906" s="144">
        <v>3078000</v>
      </c>
      <c r="G906" s="144">
        <f>D906*F906</f>
        <v>289332000</v>
      </c>
      <c r="H906" s="144">
        <f>E906*F906</f>
        <v>433998000</v>
      </c>
      <c r="I906" s="145">
        <f t="shared" si="28"/>
        <v>47</v>
      </c>
      <c r="J906" s="145">
        <f t="shared" si="29"/>
        <v>144666000</v>
      </c>
      <c r="K906" s="143">
        <v>94</v>
      </c>
      <c r="L906" s="140">
        <f>K906-D906</f>
        <v>0</v>
      </c>
    </row>
    <row r="907" spans="1:12">
      <c r="A907" t="s">
        <v>3329</v>
      </c>
      <c r="B907" s="143" t="s">
        <v>2629</v>
      </c>
      <c r="C907" s="143" t="s">
        <v>2630</v>
      </c>
      <c r="D907" s="144">
        <v>0</v>
      </c>
      <c r="E907" s="143">
        <v>48</v>
      </c>
      <c r="F907" s="144">
        <v>632973</v>
      </c>
      <c r="G907" s="144">
        <f>D907*F907</f>
        <v>0</v>
      </c>
      <c r="H907" s="144">
        <f>E907*F907</f>
        <v>30382704</v>
      </c>
      <c r="I907" s="145">
        <f t="shared" si="28"/>
        <v>48</v>
      </c>
      <c r="J907" s="145">
        <f t="shared" si="29"/>
        <v>30382704</v>
      </c>
      <c r="K907" s="143" t="e">
        <v>#N/A</v>
      </c>
      <c r="L907" s="140" t="e">
        <f>K907-D907</f>
        <v>#N/A</v>
      </c>
    </row>
    <row r="908" spans="1:12">
      <c r="A908" t="s">
        <v>3302</v>
      </c>
      <c r="B908" s="143" t="s">
        <v>2243</v>
      </c>
      <c r="C908" s="143" t="s">
        <v>2237</v>
      </c>
      <c r="D908" s="144">
        <v>11</v>
      </c>
      <c r="E908" s="143">
        <v>59</v>
      </c>
      <c r="F908" s="144">
        <v>1118207</v>
      </c>
      <c r="G908" s="144">
        <f>D908*F908</f>
        <v>12300277</v>
      </c>
      <c r="H908" s="144">
        <f>E908*F908</f>
        <v>65974213</v>
      </c>
      <c r="I908" s="145">
        <f t="shared" si="28"/>
        <v>48</v>
      </c>
      <c r="J908" s="145">
        <f t="shared" si="29"/>
        <v>53673936</v>
      </c>
      <c r="K908" s="143">
        <v>11</v>
      </c>
      <c r="L908" s="140">
        <f>K908-D908</f>
        <v>0</v>
      </c>
    </row>
    <row r="909" spans="1:12">
      <c r="A909" t="s">
        <v>3271</v>
      </c>
      <c r="B909" s="143" t="s">
        <v>1294</v>
      </c>
      <c r="C909" s="143" t="s">
        <v>1295</v>
      </c>
      <c r="D909" s="144">
        <v>2</v>
      </c>
      <c r="E909" s="143">
        <v>53</v>
      </c>
      <c r="F909" s="144">
        <v>232941</v>
      </c>
      <c r="G909" s="144">
        <f>D909*F909</f>
        <v>465882</v>
      </c>
      <c r="H909" s="144">
        <f>E909*F909</f>
        <v>12345873</v>
      </c>
      <c r="I909" s="145">
        <f t="shared" si="28"/>
        <v>51</v>
      </c>
      <c r="J909" s="145">
        <f t="shared" si="29"/>
        <v>11879991</v>
      </c>
      <c r="K909" s="143">
        <v>2</v>
      </c>
      <c r="L909" s="140">
        <f>K909-D909</f>
        <v>0</v>
      </c>
    </row>
    <row r="910" spans="1:12">
      <c r="A910" t="s">
        <v>3306</v>
      </c>
      <c r="B910" s="143" t="s">
        <v>2297</v>
      </c>
      <c r="C910" s="143" t="s">
        <v>2298</v>
      </c>
      <c r="D910" s="144">
        <v>224</v>
      </c>
      <c r="E910" s="143">
        <v>275</v>
      </c>
      <c r="F910" s="144">
        <v>530696</v>
      </c>
      <c r="G910" s="144">
        <f>D910*F910</f>
        <v>118875904</v>
      </c>
      <c r="H910" s="144">
        <f>E910*F910</f>
        <v>145941400</v>
      </c>
      <c r="I910" s="145">
        <f t="shared" si="28"/>
        <v>51</v>
      </c>
      <c r="J910" s="145">
        <f t="shared" si="29"/>
        <v>27065496</v>
      </c>
      <c r="K910" s="143">
        <v>224</v>
      </c>
      <c r="L910" s="140">
        <f>K910-D910</f>
        <v>0</v>
      </c>
    </row>
    <row r="911" spans="1:12">
      <c r="A911" t="s">
        <v>3264</v>
      </c>
      <c r="B911" s="143" t="s">
        <v>1084</v>
      </c>
      <c r="C911" s="143" t="s">
        <v>1085</v>
      </c>
      <c r="D911" s="144">
        <v>5</v>
      </c>
      <c r="E911" s="143">
        <v>57</v>
      </c>
      <c r="F911" s="144">
        <v>136852</v>
      </c>
      <c r="G911" s="144">
        <f>D911*F911</f>
        <v>684260</v>
      </c>
      <c r="H911" s="144">
        <f>E911*F911</f>
        <v>7800564</v>
      </c>
      <c r="I911" s="145">
        <f t="shared" si="28"/>
        <v>52</v>
      </c>
      <c r="J911" s="145">
        <f t="shared" si="29"/>
        <v>7116304</v>
      </c>
      <c r="K911" s="143">
        <v>5</v>
      </c>
      <c r="L911" s="140">
        <f>K911-D911</f>
        <v>0</v>
      </c>
    </row>
    <row r="912" spans="1:12">
      <c r="A912" t="s">
        <v>3253</v>
      </c>
      <c r="B912" s="143" t="s">
        <v>551</v>
      </c>
      <c r="C912" s="143" t="s">
        <v>552</v>
      </c>
      <c r="D912" s="144">
        <v>566</v>
      </c>
      <c r="E912" s="143">
        <v>618</v>
      </c>
      <c r="F912" s="144">
        <v>409787</v>
      </c>
      <c r="G912" s="144">
        <f>D912*F912</f>
        <v>231939442</v>
      </c>
      <c r="H912" s="144">
        <f>E912*F912</f>
        <v>253248366</v>
      </c>
      <c r="I912" s="145">
        <f t="shared" si="28"/>
        <v>52</v>
      </c>
      <c r="J912" s="145">
        <f t="shared" si="29"/>
        <v>21308924</v>
      </c>
      <c r="K912" s="143">
        <v>566</v>
      </c>
      <c r="L912" s="140">
        <f>K912-D912</f>
        <v>0</v>
      </c>
    </row>
    <row r="913" spans="1:12">
      <c r="A913" t="s">
        <v>3261</v>
      </c>
      <c r="B913" s="143" t="s">
        <v>871</v>
      </c>
      <c r="C913" s="143" t="s">
        <v>872</v>
      </c>
      <c r="D913" s="144">
        <v>143</v>
      </c>
      <c r="E913" s="143">
        <v>197</v>
      </c>
      <c r="F913" s="144">
        <v>279281</v>
      </c>
      <c r="G913" s="144">
        <f>D913*F913</f>
        <v>39937183</v>
      </c>
      <c r="H913" s="144">
        <f>E913*F913</f>
        <v>55018357</v>
      </c>
      <c r="I913" s="145">
        <f t="shared" si="28"/>
        <v>54</v>
      </c>
      <c r="J913" s="145">
        <f t="shared" si="29"/>
        <v>15081174</v>
      </c>
      <c r="K913" s="143">
        <v>143</v>
      </c>
      <c r="L913" s="140">
        <f>K913-D913</f>
        <v>0</v>
      </c>
    </row>
    <row r="914" spans="1:12">
      <c r="A914" t="s">
        <v>3265</v>
      </c>
      <c r="B914" s="143" t="s">
        <v>1174</v>
      </c>
      <c r="C914" s="143" t="s">
        <v>1175</v>
      </c>
      <c r="D914" s="144">
        <v>441</v>
      </c>
      <c r="E914" s="143">
        <v>496</v>
      </c>
      <c r="F914" s="144">
        <v>234662</v>
      </c>
      <c r="G914" s="144">
        <f>D914*F914</f>
        <v>103485942</v>
      </c>
      <c r="H914" s="144">
        <f>E914*F914</f>
        <v>116392352</v>
      </c>
      <c r="I914" s="145">
        <f t="shared" si="28"/>
        <v>55</v>
      </c>
      <c r="J914" s="145">
        <f t="shared" si="29"/>
        <v>12906410</v>
      </c>
      <c r="K914" s="143">
        <v>441</v>
      </c>
      <c r="L914" s="140">
        <f>K914-D914</f>
        <v>0</v>
      </c>
    </row>
    <row r="915" spans="1:12">
      <c r="A915" t="s">
        <v>3307</v>
      </c>
      <c r="B915" s="143" t="s">
        <v>2324</v>
      </c>
      <c r="C915" s="143" t="s">
        <v>2325</v>
      </c>
      <c r="D915" s="144">
        <v>6</v>
      </c>
      <c r="E915" s="143">
        <v>64</v>
      </c>
      <c r="F915" s="144">
        <v>165211</v>
      </c>
      <c r="G915" s="144">
        <f>D915*F915</f>
        <v>991266</v>
      </c>
      <c r="H915" s="144">
        <f>E915*F915</f>
        <v>10573504</v>
      </c>
      <c r="I915" s="145">
        <f t="shared" si="28"/>
        <v>58</v>
      </c>
      <c r="J915" s="145">
        <f t="shared" si="29"/>
        <v>9582238</v>
      </c>
      <c r="K915" s="143">
        <v>6</v>
      </c>
      <c r="L915" s="140">
        <f>K915-D915</f>
        <v>0</v>
      </c>
    </row>
    <row r="916" spans="1:12">
      <c r="A916" t="s">
        <v>3253</v>
      </c>
      <c r="B916" s="143" t="s">
        <v>569</v>
      </c>
      <c r="C916" s="143" t="s">
        <v>570</v>
      </c>
      <c r="D916" s="144">
        <v>411</v>
      </c>
      <c r="E916" s="143">
        <v>471</v>
      </c>
      <c r="F916" s="144">
        <v>283120</v>
      </c>
      <c r="G916" s="144">
        <f>D916*F916</f>
        <v>116362320</v>
      </c>
      <c r="H916" s="144">
        <f>E916*F916</f>
        <v>133349520</v>
      </c>
      <c r="I916" s="145">
        <f t="shared" si="28"/>
        <v>60</v>
      </c>
      <c r="J916" s="145">
        <f t="shared" si="29"/>
        <v>16987200</v>
      </c>
      <c r="K916" s="143">
        <v>411</v>
      </c>
      <c r="L916" s="140">
        <f>K916-D916</f>
        <v>0</v>
      </c>
    </row>
    <row r="917" spans="1:12">
      <c r="A917" t="s">
        <v>3314</v>
      </c>
      <c r="B917" s="143" t="s">
        <v>2430</v>
      </c>
      <c r="C917" s="143" t="s">
        <v>902</v>
      </c>
      <c r="D917" s="144">
        <v>0</v>
      </c>
      <c r="E917" s="143">
        <v>62</v>
      </c>
      <c r="F917" s="144">
        <v>660313</v>
      </c>
      <c r="G917" s="144">
        <f>D917*F917</f>
        <v>0</v>
      </c>
      <c r="H917" s="144">
        <f>E917*F917</f>
        <v>40939406</v>
      </c>
      <c r="I917" s="145">
        <f t="shared" si="28"/>
        <v>62</v>
      </c>
      <c r="J917" s="145">
        <f t="shared" si="29"/>
        <v>40939406</v>
      </c>
      <c r="K917" s="143" t="e">
        <v>#N/A</v>
      </c>
      <c r="L917" s="140" t="e">
        <f>K917-D917</f>
        <v>#N/A</v>
      </c>
    </row>
    <row r="918" spans="1:12">
      <c r="A918" t="s">
        <v>3291</v>
      </c>
      <c r="B918" s="143" t="s">
        <v>1879</v>
      </c>
      <c r="C918" s="143" t="s">
        <v>1880</v>
      </c>
      <c r="D918" s="144">
        <v>45</v>
      </c>
      <c r="E918" s="143">
        <v>110</v>
      </c>
      <c r="F918" s="144">
        <v>1722411</v>
      </c>
      <c r="G918" s="144">
        <f>D918*F918</f>
        <v>77508495</v>
      </c>
      <c r="H918" s="144">
        <f>E918*F918</f>
        <v>189465210</v>
      </c>
      <c r="I918" s="145">
        <f t="shared" si="28"/>
        <v>65</v>
      </c>
      <c r="J918" s="145">
        <f t="shared" si="29"/>
        <v>111956715</v>
      </c>
      <c r="K918" s="143">
        <v>45</v>
      </c>
      <c r="L918" s="140">
        <f>K918-D918</f>
        <v>0</v>
      </c>
    </row>
    <row r="919" spans="1:12">
      <c r="A919" t="s">
        <v>3336</v>
      </c>
      <c r="B919" s="143" t="s">
        <v>2745</v>
      </c>
      <c r="C919" s="143" t="s">
        <v>2746</v>
      </c>
      <c r="D919" s="144">
        <v>29</v>
      </c>
      <c r="E919" s="143">
        <v>96</v>
      </c>
      <c r="F919" s="144">
        <v>224237</v>
      </c>
      <c r="G919" s="144">
        <f>D919*F919</f>
        <v>6502873</v>
      </c>
      <c r="H919" s="144">
        <f>E919*F919</f>
        <v>21526752</v>
      </c>
      <c r="I919" s="145">
        <f t="shared" si="28"/>
        <v>67</v>
      </c>
      <c r="J919" s="145">
        <f t="shared" si="29"/>
        <v>15023879</v>
      </c>
      <c r="K919" s="143">
        <v>29</v>
      </c>
      <c r="L919" s="140">
        <f>K919-D919</f>
        <v>0</v>
      </c>
    </row>
    <row r="920" spans="1:12">
      <c r="A920" t="s">
        <v>3242</v>
      </c>
      <c r="B920" s="143" t="s">
        <v>108</v>
      </c>
      <c r="C920" s="143" t="s">
        <v>109</v>
      </c>
      <c r="D920" s="144">
        <v>3052</v>
      </c>
      <c r="E920" s="143">
        <v>3121</v>
      </c>
      <c r="F920" s="144">
        <v>169576</v>
      </c>
      <c r="G920" s="144">
        <f>D920*F920</f>
        <v>517545952</v>
      </c>
      <c r="H920" s="144">
        <f>E920*F920</f>
        <v>529246696</v>
      </c>
      <c r="I920" s="145">
        <f t="shared" si="28"/>
        <v>69</v>
      </c>
      <c r="J920" s="145">
        <f t="shared" si="29"/>
        <v>11700744</v>
      </c>
      <c r="K920" s="143">
        <v>3052</v>
      </c>
      <c r="L920" s="140">
        <f>K920-D920</f>
        <v>0</v>
      </c>
    </row>
    <row r="921" spans="1:12">
      <c r="A921" t="s">
        <v>3277</v>
      </c>
      <c r="B921" s="143" t="s">
        <v>1498</v>
      </c>
      <c r="C921" s="143" t="s">
        <v>1499</v>
      </c>
      <c r="D921" s="144">
        <v>262</v>
      </c>
      <c r="E921" s="143">
        <v>336</v>
      </c>
      <c r="F921" s="144">
        <v>205201</v>
      </c>
      <c r="G921" s="144">
        <f>D921*F921</f>
        <v>53762662</v>
      </c>
      <c r="H921" s="144">
        <f>E921*F921</f>
        <v>68947536</v>
      </c>
      <c r="I921" s="145">
        <f t="shared" si="28"/>
        <v>74</v>
      </c>
      <c r="J921" s="145">
        <f t="shared" si="29"/>
        <v>15184874</v>
      </c>
      <c r="K921" s="143">
        <v>262</v>
      </c>
      <c r="L921" s="140">
        <f>K921-D921</f>
        <v>0</v>
      </c>
    </row>
    <row r="922" spans="1:12">
      <c r="A922" t="s">
        <v>3291</v>
      </c>
      <c r="B922" s="143" t="s">
        <v>1877</v>
      </c>
      <c r="C922" s="143" t="s">
        <v>1878</v>
      </c>
      <c r="D922" s="144">
        <v>4</v>
      </c>
      <c r="E922" s="143">
        <v>79</v>
      </c>
      <c r="F922" s="144">
        <v>1901055</v>
      </c>
      <c r="G922" s="144">
        <f>D922*F922</f>
        <v>7604220</v>
      </c>
      <c r="H922" s="144">
        <f>E922*F922</f>
        <v>150183345</v>
      </c>
      <c r="I922" s="145">
        <f t="shared" si="28"/>
        <v>75</v>
      </c>
      <c r="J922" s="145">
        <f t="shared" si="29"/>
        <v>142579125</v>
      </c>
      <c r="K922" s="143">
        <v>4</v>
      </c>
      <c r="L922" s="140">
        <f>K922-D922</f>
        <v>0</v>
      </c>
    </row>
    <row r="923" spans="1:12">
      <c r="A923" t="s">
        <v>3347</v>
      </c>
      <c r="B923" s="143" t="s">
        <v>2970</v>
      </c>
      <c r="C923" s="143" t="s">
        <v>2971</v>
      </c>
      <c r="D923" s="144">
        <v>108</v>
      </c>
      <c r="E923" s="143">
        <v>186</v>
      </c>
      <c r="F923" s="144">
        <v>1135029</v>
      </c>
      <c r="G923" s="144">
        <f>D923*F923</f>
        <v>122583132</v>
      </c>
      <c r="H923" s="144">
        <f>E923*F923</f>
        <v>211115394</v>
      </c>
      <c r="I923" s="145">
        <f t="shared" si="28"/>
        <v>78</v>
      </c>
      <c r="J923" s="145">
        <f t="shared" si="29"/>
        <v>88532262</v>
      </c>
      <c r="K923" s="143">
        <v>108</v>
      </c>
      <c r="L923" s="140">
        <f>K923-D923</f>
        <v>0</v>
      </c>
    </row>
    <row r="924" spans="1:12">
      <c r="A924" t="s">
        <v>3252</v>
      </c>
      <c r="B924" s="143" t="s">
        <v>525</v>
      </c>
      <c r="C924" s="143" t="s">
        <v>526</v>
      </c>
      <c r="D924" s="144">
        <v>410</v>
      </c>
      <c r="E924" s="143">
        <v>490</v>
      </c>
      <c r="F924" s="144">
        <v>203936</v>
      </c>
      <c r="G924" s="144">
        <f>D924*F924</f>
        <v>83613760</v>
      </c>
      <c r="H924" s="144">
        <f>E924*F924</f>
        <v>99928640</v>
      </c>
      <c r="I924" s="145">
        <f t="shared" si="28"/>
        <v>80</v>
      </c>
      <c r="J924" s="145">
        <f t="shared" si="29"/>
        <v>16314880</v>
      </c>
      <c r="K924" s="143">
        <v>410</v>
      </c>
      <c r="L924" s="140">
        <f>K924-D924</f>
        <v>0</v>
      </c>
    </row>
    <row r="925" spans="1:12">
      <c r="A925" t="s">
        <v>3316</v>
      </c>
      <c r="B925" s="143" t="s">
        <v>2447</v>
      </c>
      <c r="C925" s="143" t="s">
        <v>2448</v>
      </c>
      <c r="D925" s="144">
        <v>285</v>
      </c>
      <c r="E925" s="143">
        <v>368</v>
      </c>
      <c r="F925" s="144">
        <v>245869</v>
      </c>
      <c r="G925" s="144">
        <f>D925*F925</f>
        <v>70072665</v>
      </c>
      <c r="H925" s="144">
        <f>E925*F925</f>
        <v>90479792</v>
      </c>
      <c r="I925" s="145">
        <f t="shared" si="28"/>
        <v>83</v>
      </c>
      <c r="J925" s="145">
        <f t="shared" si="29"/>
        <v>20407127</v>
      </c>
      <c r="K925" s="143">
        <v>285</v>
      </c>
      <c r="L925" s="140">
        <f>K925-D925</f>
        <v>0</v>
      </c>
    </row>
    <row r="926" spans="1:12">
      <c r="A926" t="s">
        <v>3252</v>
      </c>
      <c r="B926" s="143" t="s">
        <v>485</v>
      </c>
      <c r="C926" s="143" t="s">
        <v>486</v>
      </c>
      <c r="D926" s="144">
        <v>5</v>
      </c>
      <c r="E926" s="143">
        <v>90</v>
      </c>
      <c r="F926" s="144">
        <v>191345</v>
      </c>
      <c r="G926" s="144">
        <f>D926*F926</f>
        <v>956725</v>
      </c>
      <c r="H926" s="144">
        <f>E926*F926</f>
        <v>17221050</v>
      </c>
      <c r="I926" s="145">
        <f t="shared" si="28"/>
        <v>85</v>
      </c>
      <c r="J926" s="145">
        <f t="shared" si="29"/>
        <v>16264325</v>
      </c>
      <c r="K926" s="143">
        <v>5</v>
      </c>
      <c r="L926" s="140">
        <f>K926-D926</f>
        <v>0</v>
      </c>
    </row>
    <row r="927" spans="1:12">
      <c r="A927" t="s">
        <v>3305</v>
      </c>
      <c r="B927" s="143" t="s">
        <v>2272</v>
      </c>
      <c r="C927" s="143" t="s">
        <v>2273</v>
      </c>
      <c r="D927" s="144">
        <v>0</v>
      </c>
      <c r="E927" s="143">
        <v>88</v>
      </c>
      <c r="F927" s="144">
        <v>349408</v>
      </c>
      <c r="G927" s="144">
        <f>D927*F927</f>
        <v>0</v>
      </c>
      <c r="H927" s="144">
        <f>E927*F927</f>
        <v>30747904</v>
      </c>
      <c r="I927" s="145">
        <f t="shared" si="28"/>
        <v>88</v>
      </c>
      <c r="J927" s="145">
        <f t="shared" si="29"/>
        <v>30747904</v>
      </c>
      <c r="K927" s="143" t="e">
        <v>#N/A</v>
      </c>
      <c r="L927" s="140" t="e">
        <f>K927-D927</f>
        <v>#N/A</v>
      </c>
    </row>
    <row r="928" spans="1:12">
      <c r="A928" t="s">
        <v>3291</v>
      </c>
      <c r="B928" s="143" t="s">
        <v>1873</v>
      </c>
      <c r="C928" s="143" t="s">
        <v>1874</v>
      </c>
      <c r="D928" s="144">
        <v>0</v>
      </c>
      <c r="E928" s="143">
        <v>72</v>
      </c>
      <c r="F928" s="144">
        <v>1740005</v>
      </c>
      <c r="G928" s="144">
        <f>D928*F928</f>
        <v>0</v>
      </c>
      <c r="H928" s="144">
        <f>E928*F928</f>
        <v>125280360</v>
      </c>
      <c r="I928" s="145">
        <f t="shared" si="28"/>
        <v>72</v>
      </c>
      <c r="J928" s="145">
        <f t="shared" si="29"/>
        <v>125280360</v>
      </c>
      <c r="K928" s="143">
        <v>0</v>
      </c>
      <c r="L928" s="140">
        <f>K928-D928</f>
        <v>0</v>
      </c>
    </row>
    <row r="929" spans="1:12">
      <c r="A929" t="s">
        <v>3263</v>
      </c>
      <c r="B929" s="143" t="s">
        <v>1030</v>
      </c>
      <c r="C929" s="143" t="s">
        <v>1031</v>
      </c>
      <c r="D929" s="144">
        <v>172</v>
      </c>
      <c r="E929" s="143">
        <v>265</v>
      </c>
      <c r="F929" s="144">
        <v>359858</v>
      </c>
      <c r="G929" s="144">
        <f>D929*F929</f>
        <v>61895576</v>
      </c>
      <c r="H929" s="144">
        <f>E929*F929</f>
        <v>95362370</v>
      </c>
      <c r="I929" s="145">
        <f t="shared" si="28"/>
        <v>93</v>
      </c>
      <c r="J929" s="145">
        <f t="shared" si="29"/>
        <v>33466794</v>
      </c>
      <c r="K929" s="143">
        <v>172</v>
      </c>
      <c r="L929" s="140">
        <f>K929-D929</f>
        <v>0</v>
      </c>
    </row>
    <row r="930" spans="1:12">
      <c r="A930" t="s">
        <v>3405</v>
      </c>
      <c r="B930" s="143" t="s">
        <v>3399</v>
      </c>
      <c r="C930" s="143"/>
      <c r="D930" s="144"/>
      <c r="E930" s="143">
        <v>94</v>
      </c>
      <c r="F930" s="144">
        <v>51560</v>
      </c>
      <c r="G930" s="144">
        <f>D930*F930</f>
        <v>0</v>
      </c>
      <c r="H930" s="144">
        <f>E930*F930</f>
        <v>4846640</v>
      </c>
      <c r="I930" s="145">
        <f t="shared" si="28"/>
        <v>94</v>
      </c>
      <c r="J930" s="145">
        <f t="shared" si="29"/>
        <v>4846640</v>
      </c>
      <c r="K930" s="143" t="e">
        <v>#N/A</v>
      </c>
      <c r="L930" s="140" t="e">
        <f>K930-D930</f>
        <v>#N/A</v>
      </c>
    </row>
    <row r="931" spans="1:12">
      <c r="A931" t="s">
        <v>3265</v>
      </c>
      <c r="B931" s="143" t="s">
        <v>1188</v>
      </c>
      <c r="C931" s="143" t="s">
        <v>1189</v>
      </c>
      <c r="D931" s="144">
        <v>0</v>
      </c>
      <c r="E931" s="143">
        <v>94</v>
      </c>
      <c r="F931" s="144">
        <v>234662</v>
      </c>
      <c r="G931" s="144">
        <f>D931*F931</f>
        <v>0</v>
      </c>
      <c r="H931" s="144">
        <f>E931*F931</f>
        <v>22058228</v>
      </c>
      <c r="I931" s="145">
        <f t="shared" si="28"/>
        <v>94</v>
      </c>
      <c r="J931" s="145">
        <f t="shared" si="29"/>
        <v>22058228</v>
      </c>
      <c r="K931" s="143">
        <v>0</v>
      </c>
      <c r="L931" s="140">
        <f>K931-D931</f>
        <v>0</v>
      </c>
    </row>
    <row r="932" spans="1:12">
      <c r="A932" t="s">
        <v>3243</v>
      </c>
      <c r="B932" s="143" t="s">
        <v>190</v>
      </c>
      <c r="C932" s="143" t="s">
        <v>191</v>
      </c>
      <c r="D932" s="144">
        <v>215</v>
      </c>
      <c r="E932" s="143">
        <v>314</v>
      </c>
      <c r="F932" s="144">
        <v>218210</v>
      </c>
      <c r="G932" s="144">
        <f>D932*F932</f>
        <v>46915150</v>
      </c>
      <c r="H932" s="144">
        <f>E932*F932</f>
        <v>68517940</v>
      </c>
      <c r="I932" s="145">
        <f t="shared" si="28"/>
        <v>99</v>
      </c>
      <c r="J932" s="145">
        <f t="shared" si="29"/>
        <v>21602790</v>
      </c>
      <c r="K932" s="143">
        <v>215</v>
      </c>
      <c r="L932" s="140">
        <f>K932-D932</f>
        <v>0</v>
      </c>
    </row>
    <row r="933" spans="1:12">
      <c r="A933" t="s">
        <v>3343</v>
      </c>
      <c r="B933" s="143" t="s">
        <v>2848</v>
      </c>
      <c r="C933" s="143" t="s">
        <v>2849</v>
      </c>
      <c r="D933" s="144">
        <v>526</v>
      </c>
      <c r="E933" s="143">
        <v>630</v>
      </c>
      <c r="F933" s="144">
        <v>176972</v>
      </c>
      <c r="G933" s="144">
        <f>D933*F933</f>
        <v>93087272</v>
      </c>
      <c r="H933" s="144">
        <f>E933*F933</f>
        <v>111492360</v>
      </c>
      <c r="I933" s="145">
        <f t="shared" si="28"/>
        <v>104</v>
      </c>
      <c r="J933" s="145">
        <f t="shared" si="29"/>
        <v>18405088</v>
      </c>
      <c r="K933" s="143">
        <v>526</v>
      </c>
      <c r="L933" s="140">
        <f>K933-D933</f>
        <v>0</v>
      </c>
    </row>
    <row r="934" spans="1:12">
      <c r="A934" t="s">
        <v>3318</v>
      </c>
      <c r="B934" s="143" t="s">
        <v>2481</v>
      </c>
      <c r="C934" s="143" t="s">
        <v>2482</v>
      </c>
      <c r="D934" s="144">
        <v>0</v>
      </c>
      <c r="E934" s="143">
        <v>104</v>
      </c>
      <c r="F934" s="144">
        <v>797897</v>
      </c>
      <c r="G934" s="144">
        <f>D934*F934</f>
        <v>0</v>
      </c>
      <c r="H934" s="144">
        <f>E934*F934</f>
        <v>82981288</v>
      </c>
      <c r="I934" s="145">
        <f t="shared" si="28"/>
        <v>104</v>
      </c>
      <c r="J934" s="145">
        <f t="shared" si="29"/>
        <v>82981288</v>
      </c>
      <c r="K934" s="143">
        <v>0</v>
      </c>
      <c r="L934" s="140">
        <f>K934-D934</f>
        <v>0</v>
      </c>
    </row>
    <row r="935" spans="1:12">
      <c r="A935" t="s">
        <v>3343</v>
      </c>
      <c r="B935" s="143" t="s">
        <v>2832</v>
      </c>
      <c r="C935" s="143" t="s">
        <v>2833</v>
      </c>
      <c r="D935" s="144">
        <v>0</v>
      </c>
      <c r="E935" s="143">
        <v>111</v>
      </c>
      <c r="F935" s="144">
        <v>215817</v>
      </c>
      <c r="G935" s="144">
        <f>D935*F935</f>
        <v>0</v>
      </c>
      <c r="H935" s="144">
        <f>E935*F935</f>
        <v>23955687</v>
      </c>
      <c r="I935" s="145">
        <f t="shared" si="28"/>
        <v>111</v>
      </c>
      <c r="J935" s="145">
        <f t="shared" si="29"/>
        <v>23955687</v>
      </c>
      <c r="K935" s="143">
        <v>0</v>
      </c>
      <c r="L935" s="140">
        <f>K935-D935</f>
        <v>0</v>
      </c>
    </row>
    <row r="936" spans="1:12">
      <c r="A936" t="s">
        <v>3243</v>
      </c>
      <c r="B936" s="143" t="s">
        <v>130</v>
      </c>
      <c r="C936" s="143" t="s">
        <v>3400</v>
      </c>
      <c r="D936" s="144">
        <v>189</v>
      </c>
      <c r="E936" s="143">
        <v>300</v>
      </c>
      <c r="F936" s="144">
        <v>294496</v>
      </c>
      <c r="G936" s="144">
        <f>D936*F936</f>
        <v>55659744</v>
      </c>
      <c r="H936" s="144">
        <f>E936*F936</f>
        <v>88348800</v>
      </c>
      <c r="I936" s="145">
        <f t="shared" si="28"/>
        <v>111</v>
      </c>
      <c r="J936" s="145">
        <f t="shared" si="29"/>
        <v>32689056</v>
      </c>
      <c r="K936" s="143">
        <v>189</v>
      </c>
      <c r="L936" s="140">
        <f>K936-D936</f>
        <v>0</v>
      </c>
    </row>
    <row r="937" spans="1:12">
      <c r="A937" t="s">
        <v>3253</v>
      </c>
      <c r="B937" s="143" t="s">
        <v>549</v>
      </c>
      <c r="C937" s="143" t="s">
        <v>550</v>
      </c>
      <c r="D937" s="144">
        <v>1324</v>
      </c>
      <c r="E937" s="143">
        <v>1437</v>
      </c>
      <c r="F937" s="144">
        <v>310320</v>
      </c>
      <c r="G937" s="144">
        <f>D937*F937</f>
        <v>410863680</v>
      </c>
      <c r="H937" s="144">
        <f>E937*F937</f>
        <v>445929840</v>
      </c>
      <c r="I937" s="145">
        <f t="shared" si="28"/>
        <v>113</v>
      </c>
      <c r="J937" s="145">
        <f t="shared" si="29"/>
        <v>35066160</v>
      </c>
      <c r="K937" s="143">
        <v>1324</v>
      </c>
      <c r="L937" s="140">
        <f>K937-D937</f>
        <v>0</v>
      </c>
    </row>
    <row r="938" spans="1:12">
      <c r="A938" t="s">
        <v>3291</v>
      </c>
      <c r="B938" s="143" t="s">
        <v>1881</v>
      </c>
      <c r="C938" s="143" t="s">
        <v>1882</v>
      </c>
      <c r="D938" s="144">
        <v>0</v>
      </c>
      <c r="E938" s="143">
        <v>120</v>
      </c>
      <c r="F938" s="144">
        <v>1630117</v>
      </c>
      <c r="G938" s="144">
        <f>D938*F938</f>
        <v>0</v>
      </c>
      <c r="H938" s="144">
        <f>E938*F938</f>
        <v>195614040</v>
      </c>
      <c r="I938" s="145">
        <f t="shared" si="28"/>
        <v>120</v>
      </c>
      <c r="J938" s="145">
        <f t="shared" si="29"/>
        <v>195614040</v>
      </c>
      <c r="K938" s="143" t="e">
        <v>#N/A</v>
      </c>
      <c r="L938" s="140" t="e">
        <f>K938-D938</f>
        <v>#N/A</v>
      </c>
    </row>
    <row r="939" spans="1:12">
      <c r="A939" t="s">
        <v>3320</v>
      </c>
      <c r="B939" s="143" t="s">
        <v>2507</v>
      </c>
      <c r="C939" s="143" t="s">
        <v>2508</v>
      </c>
      <c r="D939" s="144">
        <v>46</v>
      </c>
      <c r="E939" s="143">
        <v>167</v>
      </c>
      <c r="F939" s="144">
        <v>74259</v>
      </c>
      <c r="G939" s="144">
        <f>D939*F939</f>
        <v>3415914</v>
      </c>
      <c r="H939" s="144">
        <f>E939*F939</f>
        <v>12401253</v>
      </c>
      <c r="I939" s="145">
        <f t="shared" si="28"/>
        <v>121</v>
      </c>
      <c r="J939" s="145">
        <f t="shared" si="29"/>
        <v>8985339</v>
      </c>
      <c r="K939" s="143">
        <v>46</v>
      </c>
      <c r="L939" s="140">
        <f>K939-D939</f>
        <v>0</v>
      </c>
    </row>
    <row r="940" spans="1:12">
      <c r="A940" t="s">
        <v>3295</v>
      </c>
      <c r="B940" s="143" t="s">
        <v>2137</v>
      </c>
      <c r="C940" s="143" t="s">
        <v>2138</v>
      </c>
      <c r="D940" s="144">
        <v>556</v>
      </c>
      <c r="E940" s="143">
        <v>688</v>
      </c>
      <c r="F940" s="144">
        <v>488749</v>
      </c>
      <c r="G940" s="144">
        <f>D940*F940</f>
        <v>271744444</v>
      </c>
      <c r="H940" s="144">
        <f>E940*F940</f>
        <v>336259312</v>
      </c>
      <c r="I940" s="145">
        <f t="shared" si="28"/>
        <v>132</v>
      </c>
      <c r="J940" s="145">
        <f t="shared" si="29"/>
        <v>64514868</v>
      </c>
      <c r="K940" s="143">
        <v>556</v>
      </c>
      <c r="L940" s="140">
        <f>K940-D940</f>
        <v>0</v>
      </c>
    </row>
    <row r="941" spans="1:12">
      <c r="A941" t="s">
        <v>3348</v>
      </c>
      <c r="B941" s="143" t="s">
        <v>3138</v>
      </c>
      <c r="C941" s="143" t="s">
        <v>3139</v>
      </c>
      <c r="D941" s="144">
        <v>57</v>
      </c>
      <c r="E941" s="143">
        <v>192</v>
      </c>
      <c r="F941" s="144">
        <v>293206</v>
      </c>
      <c r="G941" s="144">
        <f>D941*F941</f>
        <v>16712742</v>
      </c>
      <c r="H941" s="144">
        <f>E941*F941</f>
        <v>56295552</v>
      </c>
      <c r="I941" s="145">
        <f t="shared" si="28"/>
        <v>135</v>
      </c>
      <c r="J941" s="145">
        <f t="shared" si="29"/>
        <v>39582810</v>
      </c>
      <c r="K941" s="143">
        <v>57</v>
      </c>
      <c r="L941" s="140">
        <f>K941-D941</f>
        <v>0</v>
      </c>
    </row>
    <row r="942" spans="1:12">
      <c r="A942" t="s">
        <v>3343</v>
      </c>
      <c r="B942" s="143" t="s">
        <v>2852</v>
      </c>
      <c r="C942" s="143" t="s">
        <v>2853</v>
      </c>
      <c r="D942" s="144">
        <v>11</v>
      </c>
      <c r="E942" s="143">
        <v>149</v>
      </c>
      <c r="F942" s="144">
        <v>177763</v>
      </c>
      <c r="G942" s="144">
        <f>D942*F942</f>
        <v>1955393</v>
      </c>
      <c r="H942" s="144">
        <f>E942*F942</f>
        <v>26486687</v>
      </c>
      <c r="I942" s="145">
        <f t="shared" si="28"/>
        <v>138</v>
      </c>
      <c r="J942" s="145">
        <f t="shared" si="29"/>
        <v>24531294</v>
      </c>
      <c r="K942" s="143">
        <v>11</v>
      </c>
      <c r="L942" s="140">
        <f>K942-D942</f>
        <v>0</v>
      </c>
    </row>
    <row r="943" spans="1:12">
      <c r="A943" t="s">
        <v>3348</v>
      </c>
      <c r="B943" s="143" t="s">
        <v>3124</v>
      </c>
      <c r="C943" s="143" t="s">
        <v>3125</v>
      </c>
      <c r="D943" s="144">
        <v>223</v>
      </c>
      <c r="E943" s="143">
        <v>380</v>
      </c>
      <c r="F943" s="144">
        <v>586670</v>
      </c>
      <c r="G943" s="144">
        <f>D943*F943</f>
        <v>130827410</v>
      </c>
      <c r="H943" s="144">
        <f>E943*F943</f>
        <v>222934600</v>
      </c>
      <c r="I943" s="145">
        <f t="shared" si="28"/>
        <v>157</v>
      </c>
      <c r="J943" s="145">
        <f t="shared" si="29"/>
        <v>92107190</v>
      </c>
      <c r="K943" s="143">
        <v>223</v>
      </c>
      <c r="L943" s="140">
        <f>K943-D943</f>
        <v>0</v>
      </c>
    </row>
    <row r="944" spans="1:12">
      <c r="A944" t="s">
        <v>3243</v>
      </c>
      <c r="B944" s="143" t="s">
        <v>234</v>
      </c>
      <c r="C944" s="143" t="s">
        <v>3401</v>
      </c>
      <c r="D944" s="144">
        <v>15</v>
      </c>
      <c r="E944" s="143">
        <v>191</v>
      </c>
      <c r="F944" s="144">
        <v>299659</v>
      </c>
      <c r="G944" s="144">
        <f>D944*F944</f>
        <v>4494885</v>
      </c>
      <c r="H944" s="144">
        <f>E944*F944</f>
        <v>57234869</v>
      </c>
      <c r="I944" s="145">
        <f t="shared" si="28"/>
        <v>176</v>
      </c>
      <c r="J944" s="145">
        <f t="shared" si="29"/>
        <v>52739984</v>
      </c>
      <c r="K944" s="143">
        <v>15</v>
      </c>
      <c r="L944" s="140">
        <f>K944-D944</f>
        <v>0</v>
      </c>
    </row>
    <row r="945" spans="1:12">
      <c r="A945" t="s">
        <v>3253</v>
      </c>
      <c r="B945" s="143" t="s">
        <v>557</v>
      </c>
      <c r="C945" s="143" t="s">
        <v>558</v>
      </c>
      <c r="D945" s="144">
        <v>10</v>
      </c>
      <c r="E945" s="143">
        <v>197</v>
      </c>
      <c r="F945" s="144">
        <v>283120</v>
      </c>
      <c r="G945" s="144">
        <f>D945*F945</f>
        <v>2831200</v>
      </c>
      <c r="H945" s="144">
        <f>E945*F945</f>
        <v>55774640</v>
      </c>
      <c r="I945" s="145">
        <f t="shared" si="28"/>
        <v>187</v>
      </c>
      <c r="J945" s="145">
        <f t="shared" si="29"/>
        <v>52943440</v>
      </c>
      <c r="K945" s="143">
        <v>10</v>
      </c>
      <c r="L945" s="140">
        <f>K945-D945</f>
        <v>0</v>
      </c>
    </row>
    <row r="946" spans="1:12">
      <c r="A946" t="s">
        <v>3344</v>
      </c>
      <c r="B946" s="143" t="s">
        <v>2882</v>
      </c>
      <c r="C946" s="143" t="s">
        <v>2883</v>
      </c>
      <c r="D946" s="144">
        <v>364</v>
      </c>
      <c r="E946" s="143">
        <v>560</v>
      </c>
      <c r="F946" s="144">
        <v>321363</v>
      </c>
      <c r="G946" s="144">
        <f>D946*F946</f>
        <v>116976132</v>
      </c>
      <c r="H946" s="144">
        <f>E946*F946</f>
        <v>179963280</v>
      </c>
      <c r="I946" s="145">
        <f t="shared" si="28"/>
        <v>196</v>
      </c>
      <c r="J946" s="145">
        <f t="shared" si="29"/>
        <v>62987148</v>
      </c>
      <c r="K946" s="143">
        <v>364</v>
      </c>
      <c r="L946" s="140">
        <f>K946-D946</f>
        <v>0</v>
      </c>
    </row>
    <row r="947" spans="1:12">
      <c r="A947" t="s">
        <v>3242</v>
      </c>
      <c r="B947" s="143" t="s">
        <v>102</v>
      </c>
      <c r="C947" s="143" t="s">
        <v>103</v>
      </c>
      <c r="D947" s="144">
        <v>3243</v>
      </c>
      <c r="E947" s="143">
        <v>3449</v>
      </c>
      <c r="F947" s="144">
        <v>261992</v>
      </c>
      <c r="G947" s="144">
        <f>D947*F947</f>
        <v>849640056</v>
      </c>
      <c r="H947" s="144">
        <f>E947*F947</f>
        <v>903610408</v>
      </c>
      <c r="I947" s="145">
        <f t="shared" si="28"/>
        <v>206</v>
      </c>
      <c r="J947" s="145">
        <f t="shared" si="29"/>
        <v>53970352</v>
      </c>
      <c r="K947" s="143">
        <v>3243</v>
      </c>
      <c r="L947" s="140">
        <f>K947-D947</f>
        <v>0</v>
      </c>
    </row>
    <row r="948" spans="1:12">
      <c r="A948" t="s">
        <v>3343</v>
      </c>
      <c r="B948" s="154" t="s">
        <v>2858</v>
      </c>
      <c r="C948" s="154" t="s">
        <v>2859</v>
      </c>
      <c r="D948" s="155">
        <v>790</v>
      </c>
      <c r="E948" s="154">
        <v>1090</v>
      </c>
      <c r="F948" s="155">
        <v>146635</v>
      </c>
      <c r="G948" s="155">
        <f>D948*F948</f>
        <v>115841650</v>
      </c>
      <c r="H948" s="155">
        <f>E948*F948</f>
        <v>159832150</v>
      </c>
      <c r="I948" s="156">
        <f t="shared" si="28"/>
        <v>300</v>
      </c>
      <c r="J948" s="156">
        <f t="shared" si="29"/>
        <v>43990500</v>
      </c>
      <c r="K948" s="143">
        <v>790</v>
      </c>
      <c r="L948" s="140">
        <f>K948-D948</f>
        <v>0</v>
      </c>
    </row>
    <row r="949" spans="1:12">
      <c r="A949" t="s">
        <v>3253</v>
      </c>
      <c r="B949" s="154" t="s">
        <v>577</v>
      </c>
      <c r="C949" s="154" t="s">
        <v>578</v>
      </c>
      <c r="D949" s="155">
        <v>60</v>
      </c>
      <c r="E949" s="154">
        <v>383</v>
      </c>
      <c r="F949" s="155">
        <v>283120</v>
      </c>
      <c r="G949" s="155">
        <f>D949*F949</f>
        <v>16987200</v>
      </c>
      <c r="H949" s="155">
        <f>E949*F949</f>
        <v>108434960</v>
      </c>
      <c r="I949" s="156">
        <f t="shared" si="28"/>
        <v>323</v>
      </c>
      <c r="J949" s="156">
        <f t="shared" si="29"/>
        <v>91447760</v>
      </c>
      <c r="K949" s="143">
        <v>60</v>
      </c>
      <c r="L949" s="140">
        <f>K949-D949</f>
        <v>0</v>
      </c>
    </row>
    <row r="950" spans="1:12">
      <c r="A950" t="s">
        <v>3343</v>
      </c>
      <c r="B950" s="154" t="s">
        <v>2822</v>
      </c>
      <c r="C950" s="154" t="s">
        <v>2823</v>
      </c>
      <c r="D950" s="155">
        <v>1242</v>
      </c>
      <c r="E950" s="154">
        <v>1638</v>
      </c>
      <c r="F950" s="155">
        <v>184207</v>
      </c>
      <c r="G950" s="155">
        <f>D950*F950</f>
        <v>228785094</v>
      </c>
      <c r="H950" s="155">
        <f>E950*F950</f>
        <v>301731066</v>
      </c>
      <c r="I950" s="156">
        <f t="shared" si="28"/>
        <v>396</v>
      </c>
      <c r="J950" s="156">
        <f t="shared" si="29"/>
        <v>72945972</v>
      </c>
      <c r="K950" s="143">
        <v>1242</v>
      </c>
      <c r="L950" s="140">
        <f>K950-D950</f>
        <v>0</v>
      </c>
    </row>
    <row r="951" spans="1:12">
      <c r="A951" t="s">
        <v>3252</v>
      </c>
      <c r="B951" s="154" t="s">
        <v>493</v>
      </c>
      <c r="C951" s="154" t="s">
        <v>494</v>
      </c>
      <c r="D951" s="155">
        <v>622</v>
      </c>
      <c r="E951" s="154">
        <v>1051</v>
      </c>
      <c r="F951" s="155">
        <v>167210</v>
      </c>
      <c r="G951" s="155">
        <f>D951*F951</f>
        <v>104004620</v>
      </c>
      <c r="H951" s="155">
        <f>E951*F951</f>
        <v>175737710</v>
      </c>
      <c r="I951" s="156">
        <f t="shared" si="28"/>
        <v>429</v>
      </c>
      <c r="J951" s="156">
        <f t="shared" si="29"/>
        <v>71733090</v>
      </c>
      <c r="K951" s="143">
        <v>622</v>
      </c>
      <c r="L951" s="140">
        <f>K951-D951</f>
        <v>0</v>
      </c>
    </row>
    <row r="952" spans="1:12">
      <c r="A952" t="s">
        <v>3243</v>
      </c>
      <c r="B952" s="154" t="s">
        <v>120</v>
      </c>
      <c r="C952" s="154" t="s">
        <v>121</v>
      </c>
      <c r="D952" s="155">
        <v>59</v>
      </c>
      <c r="E952" s="154">
        <v>549</v>
      </c>
      <c r="F952" s="155">
        <v>221683</v>
      </c>
      <c r="G952" s="155">
        <f>D952*F952</f>
        <v>13079297</v>
      </c>
      <c r="H952" s="155">
        <f>E952*F952</f>
        <v>121703967</v>
      </c>
      <c r="I952" s="156">
        <f t="shared" si="28"/>
        <v>490</v>
      </c>
      <c r="J952" s="156">
        <f t="shared" si="29"/>
        <v>108624670</v>
      </c>
      <c r="K952" s="143">
        <v>59</v>
      </c>
      <c r="L952" s="140">
        <f>K952-D952</f>
        <v>0</v>
      </c>
    </row>
    <row r="953" spans="1:12">
      <c r="A953" t="s">
        <v>3294</v>
      </c>
      <c r="B953" s="154" t="s">
        <v>2093</v>
      </c>
      <c r="C953" s="154" t="s">
        <v>2094</v>
      </c>
      <c r="D953" s="155">
        <v>582</v>
      </c>
      <c r="E953" s="154">
        <v>0</v>
      </c>
      <c r="F953" s="155">
        <v>223544</v>
      </c>
      <c r="G953" s="155">
        <f>D953*F953</f>
        <v>130102608</v>
      </c>
      <c r="H953" s="155">
        <f>E953*F953</f>
        <v>0</v>
      </c>
      <c r="I953" s="156">
        <f t="shared" si="28"/>
        <v>-582</v>
      </c>
      <c r="J953" s="156">
        <f t="shared" si="29"/>
        <v>-130102608</v>
      </c>
      <c r="K953" s="143">
        <v>582</v>
      </c>
      <c r="L953" s="140">
        <f>K953-D953</f>
        <v>0</v>
      </c>
    </row>
    <row r="954" spans="1:12">
      <c r="A954" t="s">
        <v>3256</v>
      </c>
      <c r="B954" s="154" t="s">
        <v>813</v>
      </c>
      <c r="C954" s="154"/>
      <c r="D954" s="155">
        <v>1</v>
      </c>
      <c r="E954" s="154"/>
      <c r="F954" s="155">
        <v>296057</v>
      </c>
      <c r="G954" s="155">
        <f>D954*F954</f>
        <v>296057</v>
      </c>
      <c r="H954" s="155">
        <f>E954*F954</f>
        <v>0</v>
      </c>
      <c r="I954" s="156">
        <f t="shared" si="28"/>
        <v>-1</v>
      </c>
      <c r="J954" s="156">
        <f t="shared" si="29"/>
        <v>-296057</v>
      </c>
      <c r="K954" s="143">
        <v>1</v>
      </c>
      <c r="L954" s="140"/>
    </row>
    <row r="955" spans="1:12">
      <c r="A955" t="s">
        <v>3252</v>
      </c>
      <c r="B955" s="154" t="s">
        <v>475</v>
      </c>
      <c r="C955" s="154" t="s">
        <v>476</v>
      </c>
      <c r="D955" s="155">
        <v>675</v>
      </c>
      <c r="E955" s="154">
        <v>1565</v>
      </c>
      <c r="F955" s="155">
        <v>154715</v>
      </c>
      <c r="G955" s="155">
        <f>D955*F955</f>
        <v>104432625</v>
      </c>
      <c r="H955" s="155">
        <f>E955*F955</f>
        <v>242128975</v>
      </c>
      <c r="I955" s="156">
        <f t="shared" si="28"/>
        <v>890</v>
      </c>
      <c r="J955" s="156">
        <f t="shared" si="29"/>
        <v>137696350</v>
      </c>
      <c r="K955" s="143">
        <v>675</v>
      </c>
      <c r="L955" s="140">
        <f>K955-D955</f>
        <v>0</v>
      </c>
    </row>
  </sheetData>
  <conditionalFormatting sqref="B2:B955">
    <cfRule type="duplicateValues" dxfId="19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rekap</vt:lpstr>
      <vt:lpstr>Detail on hand</vt:lpstr>
      <vt:lpstr>Sheet2</vt:lpstr>
      <vt:lpstr>Sheet7</vt:lpstr>
      <vt:lpstr>Sheet6</vt:lpstr>
      <vt:lpstr>Sheet5</vt:lpstr>
    </vt:vector>
  </TitlesOfParts>
  <Company>PT Chitose Internasional Tbk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PPC</dc:creator>
  <cp:lastModifiedBy>sales.tti</cp:lastModifiedBy>
  <cp:lastPrinted>2022-12-26T02:55:15Z</cp:lastPrinted>
  <dcterms:created xsi:type="dcterms:W3CDTF">2021-02-23T01:29:47Z</dcterms:created>
  <dcterms:modified xsi:type="dcterms:W3CDTF">2023-08-01T06:09:05Z</dcterms:modified>
</cp:coreProperties>
</file>