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_Data\ANDREAS ASMARA\CURRENT FILE\1.7 AUDIT 2023\9. SEPTEMBER 2023\1. AUDIT SYSTEM MANAGEMENT KUARTAL II 2023\5. REPORTING ASM KUARTAL II 2023\SUPPORTING KKP\"/>
    </mc:Choice>
  </mc:AlternateContent>
  <xr:revisionPtr revIDLastSave="0" documentId="13_ncr:1_{F5E92F4E-DE83-4047-BC16-1DD954B45D83}" xr6:coauthVersionLast="47" xr6:coauthVersionMax="47" xr10:uidLastSave="{00000000-0000-0000-0000-000000000000}"/>
  <bookViews>
    <workbookView xWindow="-120" yWindow="-120" windowWidth="20730" windowHeight="11160" xr2:uid="{C53025B0-B1F6-49BC-928B-A61C7DECB78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I20" i="1"/>
  <c r="G20" i="1"/>
  <c r="F20" i="1"/>
  <c r="E20" i="1"/>
  <c r="J18" i="1"/>
  <c r="J17" i="1"/>
  <c r="J16" i="1"/>
  <c r="H18" i="1"/>
  <c r="H17" i="1"/>
  <c r="H16" i="1"/>
  <c r="J19" i="1"/>
  <c r="I19" i="1"/>
  <c r="G19" i="1"/>
  <c r="F19" i="1"/>
  <c r="E19" i="1"/>
  <c r="J14" i="1"/>
  <c r="J13" i="1"/>
  <c r="J12" i="1"/>
  <c r="H14" i="1"/>
  <c r="H13" i="1"/>
  <c r="H12" i="1"/>
  <c r="H15" i="1" s="1"/>
  <c r="J15" i="1"/>
  <c r="I15" i="1"/>
  <c r="G15" i="1"/>
  <c r="F15" i="1"/>
  <c r="E15" i="1"/>
  <c r="J10" i="1"/>
  <c r="J9" i="1"/>
  <c r="J8" i="1"/>
  <c r="H10" i="1"/>
  <c r="H9" i="1"/>
  <c r="H8" i="1"/>
  <c r="J11" i="1"/>
  <c r="H11" i="1"/>
  <c r="I11" i="1"/>
  <c r="G11" i="1"/>
  <c r="F11" i="1"/>
  <c r="E11" i="1"/>
  <c r="J7" i="1"/>
  <c r="H7" i="1"/>
  <c r="I7" i="1"/>
  <c r="G7" i="1"/>
  <c r="F7" i="1"/>
  <c r="E7" i="1"/>
  <c r="J6" i="1"/>
  <c r="J5" i="1"/>
  <c r="J4" i="1"/>
  <c r="H6" i="1"/>
  <c r="H5" i="1"/>
  <c r="H4" i="1"/>
  <c r="H19" i="1" l="1"/>
</calcChain>
</file>

<file path=xl/sharedStrings.xml><?xml version="1.0" encoding="utf-8"?>
<sst xmlns="http://schemas.openxmlformats.org/spreadsheetml/2006/main" count="33" uniqueCount="22">
  <si>
    <t>No</t>
  </si>
  <si>
    <t>Periode</t>
  </si>
  <si>
    <t>Line</t>
  </si>
  <si>
    <t>Produksi</t>
  </si>
  <si>
    <t>Jml Produksi</t>
  </si>
  <si>
    <t>G1</t>
  </si>
  <si>
    <t>G2</t>
  </si>
  <si>
    <t>Qty</t>
  </si>
  <si>
    <t>%</t>
  </si>
  <si>
    <t>Mei 2023</t>
  </si>
  <si>
    <t>Konstruksi</t>
  </si>
  <si>
    <t>Finishing</t>
  </si>
  <si>
    <t>Assembling</t>
  </si>
  <si>
    <t>Grand Total</t>
  </si>
  <si>
    <t>Juni 2023</t>
  </si>
  <si>
    <t>Juli 2023</t>
  </si>
  <si>
    <t>Agustus 2023</t>
  </si>
  <si>
    <t>Sub Total Mei 2023</t>
  </si>
  <si>
    <t>Sub Total Juni 2023</t>
  </si>
  <si>
    <t>Sub Total Juli 2023</t>
  </si>
  <si>
    <t>Sub Total Agustus 2023</t>
  </si>
  <si>
    <t>Baik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</si>
</sst>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sz val="14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0" fontId="2" fillId="0" borderId="2" xfId="1" applyNumberFormat="1" applyFont="1" applyFill="1" applyBorder="1" applyAlignment="1">
      <alignment horizontal="center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 wrapText="1"/>
    </xf>
    <xf numFmtId="1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  <xf numFmtId="10" fontId="3" fillId="0" borderId="3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 wrapText="1"/>
    </xf>
    <xf numFmtId="10" fontId="3" fillId="2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3" fontId="3" fillId="0" borderId="4" xfId="0" applyNumberFormat="1" applyFont="1" applyFill="1" applyBorder="1" applyAlignment="1">
      <alignment horizontal="right" vertical="center" wrapText="1"/>
    </xf>
    <xf numFmtId="1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/>
    </xf>
    <xf numFmtId="10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 vertical="center"/>
    </xf>
    <xf numFmtId="10" fontId="3" fillId="2" borderId="5" xfId="0" applyNumberFormat="1" applyFont="1" applyFill="1" applyBorder="1" applyAlignment="1">
      <alignment horizontal="center" vertical="center"/>
    </xf>
    <xf numFmtId="10" fontId="3" fillId="0" borderId="5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F318D-7AC4-49C0-813A-F6889F4994A5}">
  <dimension ref="B2:J20"/>
  <sheetViews>
    <sheetView showGridLines="0" tabSelected="1" workbookViewId="0">
      <selection activeCell="K11" sqref="K11"/>
    </sheetView>
  </sheetViews>
  <sheetFormatPr defaultRowHeight="15" x14ac:dyDescent="0.25"/>
  <cols>
    <col min="2" max="2" width="4.28515625" bestFit="1" customWidth="1"/>
    <col min="3" max="6" width="17.5703125" customWidth="1"/>
    <col min="7" max="10" width="9.42578125" customWidth="1"/>
  </cols>
  <sheetData>
    <row r="2" spans="2:10" ht="18" x14ac:dyDescent="0.25">
      <c r="B2" s="1" t="s">
        <v>0</v>
      </c>
      <c r="C2" s="2" t="s">
        <v>1</v>
      </c>
      <c r="D2" s="37" t="s">
        <v>2</v>
      </c>
      <c r="E2" s="1" t="s">
        <v>4</v>
      </c>
      <c r="F2" s="7" t="s">
        <v>21</v>
      </c>
      <c r="G2" s="1" t="s">
        <v>5</v>
      </c>
      <c r="H2" s="1"/>
      <c r="I2" s="2" t="s">
        <v>6</v>
      </c>
      <c r="J2" s="2"/>
    </row>
    <row r="3" spans="2:10" ht="18" x14ac:dyDescent="0.25">
      <c r="B3" s="1"/>
      <c r="C3" s="2"/>
      <c r="D3" s="36" t="s">
        <v>3</v>
      </c>
      <c r="E3" s="1"/>
      <c r="F3" s="8"/>
      <c r="G3" s="3" t="s">
        <v>7</v>
      </c>
      <c r="H3" s="3" t="s">
        <v>8</v>
      </c>
      <c r="I3" s="6" t="s">
        <v>7</v>
      </c>
      <c r="J3" s="6" t="s">
        <v>8</v>
      </c>
    </row>
    <row r="4" spans="2:10" ht="18" customHeight="1" x14ac:dyDescent="0.25">
      <c r="B4" s="12">
        <v>1</v>
      </c>
      <c r="C4" s="13" t="s">
        <v>9</v>
      </c>
      <c r="D4" s="13" t="s">
        <v>10</v>
      </c>
      <c r="E4" s="14">
        <v>40278</v>
      </c>
      <c r="F4" s="14">
        <v>40120</v>
      </c>
      <c r="G4" s="15">
        <v>0</v>
      </c>
      <c r="H4" s="16">
        <f>G4/E4</f>
        <v>0</v>
      </c>
      <c r="I4" s="17">
        <v>158</v>
      </c>
      <c r="J4" s="18">
        <f>I4/E4</f>
        <v>3.9227369780028797E-3</v>
      </c>
    </row>
    <row r="5" spans="2:10" ht="18" customHeight="1" x14ac:dyDescent="0.25">
      <c r="B5" s="28"/>
      <c r="C5" s="29"/>
      <c r="D5" s="29" t="s">
        <v>11</v>
      </c>
      <c r="E5" s="30">
        <v>97690</v>
      </c>
      <c r="F5" s="30">
        <v>95954</v>
      </c>
      <c r="G5" s="31">
        <v>1010</v>
      </c>
      <c r="H5" s="32">
        <f t="shared" ref="H5:H6" si="0">G5/E5</f>
        <v>1.0338826901422868E-2</v>
      </c>
      <c r="I5" s="33">
        <v>726</v>
      </c>
      <c r="J5" s="34">
        <f t="shared" ref="J5:J6" si="1">I5/E5</f>
        <v>7.4316716142901014E-3</v>
      </c>
    </row>
    <row r="6" spans="2:10" ht="18" x14ac:dyDescent="0.25">
      <c r="B6" s="21"/>
      <c r="C6" s="22"/>
      <c r="D6" s="22" t="s">
        <v>12</v>
      </c>
      <c r="E6" s="23">
        <v>139991</v>
      </c>
      <c r="F6" s="23">
        <v>138468</v>
      </c>
      <c r="G6" s="23">
        <v>1366</v>
      </c>
      <c r="H6" s="24">
        <f t="shared" si="0"/>
        <v>9.7577701423662948E-3</v>
      </c>
      <c r="I6" s="25">
        <v>157</v>
      </c>
      <c r="J6" s="26">
        <f t="shared" si="1"/>
        <v>1.1215006679000793E-3</v>
      </c>
    </row>
    <row r="7" spans="2:10" ht="18" x14ac:dyDescent="0.25">
      <c r="B7" s="1" t="s">
        <v>17</v>
      </c>
      <c r="C7" s="1"/>
      <c r="D7" s="1"/>
      <c r="E7" s="4">
        <f>SUM(E4:E6)</f>
        <v>277959</v>
      </c>
      <c r="F7" s="4">
        <f>SUM(F4:F6)</f>
        <v>274542</v>
      </c>
      <c r="G7" s="4">
        <f>SUM(G4:G6)</f>
        <v>2376</v>
      </c>
      <c r="H7" s="5">
        <f>AVERAGE(H4:H6)</f>
        <v>6.6988656812630538E-3</v>
      </c>
      <c r="I7" s="4">
        <f>SUM(I4:I6)</f>
        <v>1041</v>
      </c>
      <c r="J7" s="5">
        <f>AVERAGE(J4:J6)</f>
        <v>4.1586364200643542E-3</v>
      </c>
    </row>
    <row r="8" spans="2:10" ht="18" customHeight="1" x14ac:dyDescent="0.25">
      <c r="B8" s="12">
        <v>2</v>
      </c>
      <c r="C8" s="13" t="s">
        <v>14</v>
      </c>
      <c r="D8" s="13" t="s">
        <v>10</v>
      </c>
      <c r="E8" s="19">
        <v>85139</v>
      </c>
      <c r="F8" s="19">
        <v>84954</v>
      </c>
      <c r="G8" s="15">
        <v>0</v>
      </c>
      <c r="H8" s="16">
        <f>G8/E8</f>
        <v>0</v>
      </c>
      <c r="I8" s="17">
        <v>185</v>
      </c>
      <c r="J8" s="18">
        <f>I8/E8</f>
        <v>2.1729172294718047E-3</v>
      </c>
    </row>
    <row r="9" spans="2:10" ht="18" customHeight="1" x14ac:dyDescent="0.25">
      <c r="B9" s="28"/>
      <c r="C9" s="29"/>
      <c r="D9" s="29" t="s">
        <v>11</v>
      </c>
      <c r="E9" s="30">
        <v>138361</v>
      </c>
      <c r="F9" s="30">
        <v>136822</v>
      </c>
      <c r="G9" s="31">
        <v>1141</v>
      </c>
      <c r="H9" s="32">
        <f>G9/E9</f>
        <v>8.2465434623918595E-3</v>
      </c>
      <c r="I9" s="33">
        <v>398</v>
      </c>
      <c r="J9" s="35">
        <f t="shared" ref="J9:J10" si="2">I9/E9</f>
        <v>2.8765331271095179E-3</v>
      </c>
    </row>
    <row r="10" spans="2:10" ht="18" x14ac:dyDescent="0.25">
      <c r="B10" s="21"/>
      <c r="C10" s="22"/>
      <c r="D10" s="22" t="s">
        <v>12</v>
      </c>
      <c r="E10" s="23">
        <v>170483</v>
      </c>
      <c r="F10" s="23">
        <v>169683</v>
      </c>
      <c r="G10" s="23">
        <v>633</v>
      </c>
      <c r="H10" s="24">
        <f>G10/E10</f>
        <v>3.7129801798419784E-3</v>
      </c>
      <c r="I10" s="25">
        <v>167</v>
      </c>
      <c r="J10" s="26">
        <f t="shared" si="2"/>
        <v>9.7956981047963719E-4</v>
      </c>
    </row>
    <row r="11" spans="2:10" ht="18" x14ac:dyDescent="0.25">
      <c r="B11" s="1" t="s">
        <v>18</v>
      </c>
      <c r="C11" s="1"/>
      <c r="D11" s="1"/>
      <c r="E11" s="4">
        <f>SUM(E8:E10)</f>
        <v>393983</v>
      </c>
      <c r="F11" s="4">
        <f>SUM(F8:F10)</f>
        <v>391459</v>
      </c>
      <c r="G11" s="4">
        <f>SUM(G8:G10)</f>
        <v>1774</v>
      </c>
      <c r="H11" s="9">
        <f>AVERAGE(H8:H10)</f>
        <v>3.9865078807446129E-3</v>
      </c>
      <c r="I11" s="4">
        <f>SUM(I8:I10)</f>
        <v>750</v>
      </c>
      <c r="J11" s="10">
        <f>AVERAGE(J8:J10)</f>
        <v>2.0096733890203199E-3</v>
      </c>
    </row>
    <row r="12" spans="2:10" ht="18" customHeight="1" x14ac:dyDescent="0.25">
      <c r="B12" s="12">
        <v>3</v>
      </c>
      <c r="C12" s="13" t="s">
        <v>15</v>
      </c>
      <c r="D12" s="13" t="s">
        <v>10</v>
      </c>
      <c r="E12" s="19">
        <v>70305</v>
      </c>
      <c r="F12" s="19">
        <v>70129</v>
      </c>
      <c r="G12" s="15">
        <v>0</v>
      </c>
      <c r="H12" s="16">
        <f>G12/E12</f>
        <v>0</v>
      </c>
      <c r="I12" s="17">
        <v>176</v>
      </c>
      <c r="J12" s="18">
        <f>I12/E12</f>
        <v>2.5033781381125098E-3</v>
      </c>
    </row>
    <row r="13" spans="2:10" ht="18" customHeight="1" x14ac:dyDescent="0.25">
      <c r="B13" s="28"/>
      <c r="C13" s="29"/>
      <c r="D13" s="29" t="s">
        <v>11</v>
      </c>
      <c r="E13" s="30">
        <v>76244</v>
      </c>
      <c r="F13" s="30">
        <v>74998</v>
      </c>
      <c r="G13" s="30">
        <v>792</v>
      </c>
      <c r="H13" s="32">
        <f t="shared" ref="H13:H14" si="3">G13/E13</f>
        <v>1.0387702638896176E-2</v>
      </c>
      <c r="I13" s="33">
        <v>454</v>
      </c>
      <c r="J13" s="34">
        <f t="shared" ref="J13:J14" si="4">I13/E13</f>
        <v>5.9545669167409892E-3</v>
      </c>
    </row>
    <row r="14" spans="2:10" ht="18" x14ac:dyDescent="0.25">
      <c r="B14" s="21"/>
      <c r="C14" s="22"/>
      <c r="D14" s="22" t="s">
        <v>12</v>
      </c>
      <c r="E14" s="23">
        <v>130241</v>
      </c>
      <c r="F14" s="23">
        <v>129372</v>
      </c>
      <c r="G14" s="23">
        <v>689</v>
      </c>
      <c r="H14" s="24">
        <f t="shared" si="3"/>
        <v>5.2901927964312317E-3</v>
      </c>
      <c r="I14" s="25">
        <v>180</v>
      </c>
      <c r="J14" s="26">
        <f t="shared" si="4"/>
        <v>1.3820532704755032E-3</v>
      </c>
    </row>
    <row r="15" spans="2:10" ht="18" x14ac:dyDescent="0.25">
      <c r="B15" s="1" t="s">
        <v>19</v>
      </c>
      <c r="C15" s="1"/>
      <c r="D15" s="1"/>
      <c r="E15" s="4">
        <f>SUM(E12:E14)</f>
        <v>276790</v>
      </c>
      <c r="F15" s="4">
        <f>SUM(F12:F14)</f>
        <v>274499</v>
      </c>
      <c r="G15" s="4">
        <f>SUM(G12:G14)</f>
        <v>1481</v>
      </c>
      <c r="H15" s="9">
        <f>AVERAGE(H12:H14)</f>
        <v>5.2259651451091356E-3</v>
      </c>
      <c r="I15" s="4">
        <f>SUM(I12:I14)</f>
        <v>810</v>
      </c>
      <c r="J15" s="10">
        <f>AVERAGE(J12:J14)</f>
        <v>3.2799994417763334E-3</v>
      </c>
    </row>
    <row r="16" spans="2:10" ht="18" customHeight="1" x14ac:dyDescent="0.25">
      <c r="B16" s="12">
        <v>4</v>
      </c>
      <c r="C16" s="13" t="s">
        <v>16</v>
      </c>
      <c r="D16" s="13" t="s">
        <v>10</v>
      </c>
      <c r="E16" s="14">
        <v>32125</v>
      </c>
      <c r="F16" s="14">
        <v>31959</v>
      </c>
      <c r="G16" s="15">
        <v>0</v>
      </c>
      <c r="H16" s="16">
        <f>G16/E16</f>
        <v>0</v>
      </c>
      <c r="I16" s="17">
        <v>166</v>
      </c>
      <c r="J16" s="20">
        <f>I16/E16</f>
        <v>5.1673151750972765E-3</v>
      </c>
    </row>
    <row r="17" spans="2:10" ht="18" customHeight="1" x14ac:dyDescent="0.25">
      <c r="B17" s="28"/>
      <c r="C17" s="29"/>
      <c r="D17" s="29" t="s">
        <v>11</v>
      </c>
      <c r="E17" s="30">
        <v>80630</v>
      </c>
      <c r="F17" s="30">
        <v>79589</v>
      </c>
      <c r="G17" s="31">
        <v>859</v>
      </c>
      <c r="H17" s="32">
        <f>G17/E17</f>
        <v>1.0653602877340939E-2</v>
      </c>
      <c r="I17" s="33">
        <v>182</v>
      </c>
      <c r="J17" s="35">
        <f>I17/E17</f>
        <v>2.2572243581793377E-3</v>
      </c>
    </row>
    <row r="18" spans="2:10" ht="18" x14ac:dyDescent="0.25">
      <c r="B18" s="21"/>
      <c r="C18" s="22"/>
      <c r="D18" s="22" t="s">
        <v>12</v>
      </c>
      <c r="E18" s="23">
        <v>118749</v>
      </c>
      <c r="F18" s="23">
        <v>117920</v>
      </c>
      <c r="G18" s="27">
        <v>641</v>
      </c>
      <c r="H18" s="24">
        <f>G18/E18</f>
        <v>5.3979401931805743E-3</v>
      </c>
      <c r="I18" s="25">
        <v>188</v>
      </c>
      <c r="J18" s="26">
        <f>I18/E18</f>
        <v>1.583171226705067E-3</v>
      </c>
    </row>
    <row r="19" spans="2:10" ht="18" x14ac:dyDescent="0.25">
      <c r="B19" s="1" t="s">
        <v>20</v>
      </c>
      <c r="C19" s="1"/>
      <c r="D19" s="1"/>
      <c r="E19" s="4">
        <f>SUM(E16:E18)</f>
        <v>231504</v>
      </c>
      <c r="F19" s="4">
        <f>SUM(F16:F18)</f>
        <v>229468</v>
      </c>
      <c r="G19" s="4">
        <f>SUM(G16:G18)</f>
        <v>1500</v>
      </c>
      <c r="H19" s="11">
        <f>AVERAGE(H16:H18)</f>
        <v>5.3505143568405049E-3</v>
      </c>
      <c r="I19" s="4">
        <f>SUM(I16:I18)</f>
        <v>536</v>
      </c>
      <c r="J19" s="5">
        <f>AVERAGE(J16:J18)</f>
        <v>3.0025702533272272E-3</v>
      </c>
    </row>
    <row r="20" spans="2:10" ht="18" x14ac:dyDescent="0.25">
      <c r="B20" s="1" t="s">
        <v>13</v>
      </c>
      <c r="C20" s="1"/>
      <c r="D20" s="1"/>
      <c r="E20" s="4">
        <f>E19+E15+E11+E7</f>
        <v>1180236</v>
      </c>
      <c r="F20" s="4">
        <f>F19+F15+F11+F7</f>
        <v>1169968</v>
      </c>
      <c r="G20" s="4">
        <f>G19+G15+G11+G7</f>
        <v>7131</v>
      </c>
      <c r="H20" s="10">
        <f>AVERAGE(H19,H15,H11,H7)</f>
        <v>5.3154632659893272E-3</v>
      </c>
      <c r="I20" s="4">
        <f>I19+I15+I11+I7</f>
        <v>3137</v>
      </c>
      <c r="J20" s="10">
        <f>AVERAGE(J19,J15,J11,J7)</f>
        <v>3.1127198760470586E-3</v>
      </c>
    </row>
  </sheetData>
  <mergeCells count="11">
    <mergeCell ref="B20:D20"/>
    <mergeCell ref="B19:D19"/>
    <mergeCell ref="B15:D15"/>
    <mergeCell ref="B11:D11"/>
    <mergeCell ref="B7:D7"/>
    <mergeCell ref="B2:B3"/>
    <mergeCell ref="C2:C3"/>
    <mergeCell ref="E2:E3"/>
    <mergeCell ref="G2:H2"/>
    <mergeCell ref="I2:J2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Andreas</cp:lastModifiedBy>
  <dcterms:created xsi:type="dcterms:W3CDTF">2023-10-26T03:45:57Z</dcterms:created>
  <dcterms:modified xsi:type="dcterms:W3CDTF">2023-10-26T04:22:36Z</dcterms:modified>
</cp:coreProperties>
</file>