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F:\User_Data\ANDREAS ASMARA\CURRENT FILE\1.8 AUDIT 2024\1. JANUARI 2024\1. AUDIT SYSTEM MANAGEMENT TERINTEGRASI KUARTAL III 2023\9. ANALISA RESIKO MUTU ALL DEPT. TH.2023\"/>
    </mc:Choice>
  </mc:AlternateContent>
  <xr:revisionPtr revIDLastSave="0" documentId="8_{6B72D782-CEFF-466B-8E74-9FF8FB103539}" xr6:coauthVersionLast="47" xr6:coauthVersionMax="47" xr10:uidLastSave="{00000000-0000-0000-0000-000000000000}"/>
  <bookViews>
    <workbookView xWindow="-120" yWindow="-120" windowWidth="20730" windowHeight="11160" firstSheet="1" activeTab="2" xr2:uid="{00000000-000D-0000-FFFF-FFFF00000000}"/>
  </bookViews>
  <sheets>
    <sheet name="PLANNING" sheetId="17" r:id="rId1"/>
    <sheet name="REALISASI S1" sheetId="13" r:id="rId2"/>
    <sheet name="REALISASI S2" sheetId="18" r:id="rId3"/>
    <sheet name="AGUSTUS 2023" sheetId="16" state="hidden" r:id="rId4"/>
  </sheets>
  <definedNames>
    <definedName name="__xlnm.Print_Area_1" localSheetId="0">#REF!</definedName>
    <definedName name="__xlnm.Print_Area_1" localSheetId="2">#REF!</definedName>
    <definedName name="__xlnm.Print_Area_1">#REF!</definedName>
    <definedName name="__xlnm.Print_Area_10" localSheetId="0">#REF!</definedName>
    <definedName name="__xlnm.Print_Area_10" localSheetId="2">#REF!</definedName>
    <definedName name="__xlnm.Print_Area_10">#REF!</definedName>
    <definedName name="__xlnm.Print_Area_11" localSheetId="0">#REF!</definedName>
    <definedName name="__xlnm.Print_Area_11" localSheetId="2">#REF!</definedName>
    <definedName name="__xlnm.Print_Area_11">#REF!</definedName>
    <definedName name="__xlnm.Print_Area_13" localSheetId="0">#REF!</definedName>
    <definedName name="__xlnm.Print_Area_13" localSheetId="2">#REF!</definedName>
    <definedName name="__xlnm.Print_Area_13">#REF!</definedName>
    <definedName name="__xlnm.Print_Area_15" localSheetId="0">#REF!</definedName>
    <definedName name="__xlnm.Print_Area_15" localSheetId="2">#REF!</definedName>
    <definedName name="__xlnm.Print_Area_15">#REF!</definedName>
    <definedName name="__xlnm.Print_Area_16" localSheetId="0">#REF!</definedName>
    <definedName name="__xlnm.Print_Area_16" localSheetId="2">#REF!</definedName>
    <definedName name="__xlnm.Print_Area_16">#REF!</definedName>
    <definedName name="__xlnm.Print_Area_17" localSheetId="0">#REF!</definedName>
    <definedName name="__xlnm.Print_Area_17" localSheetId="2">#REF!</definedName>
    <definedName name="__xlnm.Print_Area_17">#REF!</definedName>
    <definedName name="__xlnm.Print_Area_18" localSheetId="0">#REF!</definedName>
    <definedName name="__xlnm.Print_Area_18" localSheetId="2">#REF!</definedName>
    <definedName name="__xlnm.Print_Area_18">#REF!</definedName>
    <definedName name="__xlnm.Print_Area_19" localSheetId="0">#REF!</definedName>
    <definedName name="__xlnm.Print_Area_19" localSheetId="2">#REF!</definedName>
    <definedName name="__xlnm.Print_Area_19">#REF!</definedName>
    <definedName name="__xlnm.Print_Area_2" localSheetId="0">#REF!</definedName>
    <definedName name="__xlnm.Print_Area_2" localSheetId="2">#REF!</definedName>
    <definedName name="__xlnm.Print_Area_2">#REF!</definedName>
    <definedName name="__xlnm.Print_Area_20" localSheetId="0">#REF!</definedName>
    <definedName name="__xlnm.Print_Area_20" localSheetId="2">#REF!</definedName>
    <definedName name="__xlnm.Print_Area_20">#REF!</definedName>
    <definedName name="__xlnm.Print_Area_21" localSheetId="0">#REF!</definedName>
    <definedName name="__xlnm.Print_Area_21" localSheetId="2">#REF!</definedName>
    <definedName name="__xlnm.Print_Area_21">#REF!</definedName>
    <definedName name="__xlnm.Print_Area_22" localSheetId="0">#REF!</definedName>
    <definedName name="__xlnm.Print_Area_22" localSheetId="2">#REF!</definedName>
    <definedName name="__xlnm.Print_Area_22">#REF!</definedName>
    <definedName name="__xlnm.Print_Area_23" localSheetId="0">#REF!</definedName>
    <definedName name="__xlnm.Print_Area_23" localSheetId="2">#REF!</definedName>
    <definedName name="__xlnm.Print_Area_23">#REF!</definedName>
    <definedName name="__xlnm.Print_Area_24" localSheetId="0">#REF!</definedName>
    <definedName name="__xlnm.Print_Area_24" localSheetId="2">#REF!</definedName>
    <definedName name="__xlnm.Print_Area_24">#REF!</definedName>
    <definedName name="__xlnm.Print_Area_4" localSheetId="0">#REF!</definedName>
    <definedName name="__xlnm.Print_Area_4" localSheetId="2">#REF!</definedName>
    <definedName name="__xlnm.Print_Area_4">#REF!</definedName>
    <definedName name="__xlnm.Print_Area_5" localSheetId="0">#REF!</definedName>
    <definedName name="__xlnm.Print_Area_5" localSheetId="2">#REF!</definedName>
    <definedName name="__xlnm.Print_Area_5">#REF!</definedName>
    <definedName name="__xlnm.Print_Area_7" localSheetId="0">#REF!</definedName>
    <definedName name="__xlnm.Print_Area_7" localSheetId="2">#REF!</definedName>
    <definedName name="__xlnm.Print_Area_7">#REF!</definedName>
    <definedName name="__xlnm.Print_Area_8" localSheetId="0">#REF!</definedName>
    <definedName name="__xlnm.Print_Area_8" localSheetId="2">#REF!</definedName>
    <definedName name="__xlnm.Print_Area_8">#REF!</definedName>
    <definedName name="__xlnm.Print_Area_9" localSheetId="0">#REF!</definedName>
    <definedName name="__xlnm.Print_Area_9" localSheetId="2">#REF!</definedName>
    <definedName name="__xlnm.Print_Area_9">#REF!</definedName>
    <definedName name="Excel_BuiltIn_Print_Area_1" localSheetId="3">#REF!</definedName>
    <definedName name="Excel_BuiltIn_Print_Area_1" localSheetId="0">#REF!</definedName>
    <definedName name="Excel_BuiltIn_Print_Area_1" localSheetId="2">#REF!</definedName>
    <definedName name="Excel_BuiltIn_Print_Area_1">#REF!</definedName>
    <definedName name="Excel_BuiltIn_Print_Area_1_1" localSheetId="0">#REF!</definedName>
    <definedName name="Excel_BuiltIn_Print_Area_1_1" localSheetId="2">#REF!</definedName>
    <definedName name="Excel_BuiltIn_Print_Area_1_1">#REF!</definedName>
    <definedName name="Excel_BuiltIn_Print_Area_1_1_1">"$#REF!.$#REF!$#REF!:$#REF!$#REF!"</definedName>
    <definedName name="Excel_BuiltIn_Print_Area_1_1_1_1">"$#REF!.$#REF!$#REF!:$#REF!$#REF!"</definedName>
    <definedName name="Excel_BuiltIn_Print_Area_1_1_1_1_1">"$#REF!.$A$1:$K$41"</definedName>
    <definedName name="Excel_BuiltIn_Print_Area_10" localSheetId="3">#REF!</definedName>
    <definedName name="Excel_BuiltIn_Print_Area_10" localSheetId="0">#REF!</definedName>
    <definedName name="Excel_BuiltIn_Print_Area_10" localSheetId="2">#REF!</definedName>
    <definedName name="Excel_BuiltIn_Print_Area_10">#REF!</definedName>
    <definedName name="Excel_BuiltIn_Print_Area_10_1" localSheetId="0">#REF!</definedName>
    <definedName name="Excel_BuiltIn_Print_Area_10_1" localSheetId="2">#REF!</definedName>
    <definedName name="Excel_BuiltIn_Print_Area_10_1">#REF!</definedName>
    <definedName name="Excel_BuiltIn_Print_Area_10_1_1">"$#REF!.$A$1:$K$71"</definedName>
    <definedName name="Excel_BuiltIn_Print_Area_10_1_1_1">"$#REF!.$#REF!$#REF!:$#REF!$#REF!"</definedName>
    <definedName name="Excel_BuiltIn_Print_Area_10_1_1_1_1">"$#REF!.$A$1:$K$41"</definedName>
    <definedName name="Excel_BuiltIn_Print_Area_10_1_1_1_1_1">"$#REF!.$A$1:$K$41"</definedName>
    <definedName name="Excel_BuiltIn_Print_Area_11" localSheetId="3">#REF!</definedName>
    <definedName name="Excel_BuiltIn_Print_Area_11" localSheetId="0">#REF!</definedName>
    <definedName name="Excel_BuiltIn_Print_Area_11" localSheetId="2">#REF!</definedName>
    <definedName name="Excel_BuiltIn_Print_Area_11">#REF!</definedName>
    <definedName name="Excel_BuiltIn_Print_Area_11_1" localSheetId="0">#REF!</definedName>
    <definedName name="Excel_BuiltIn_Print_Area_11_1" localSheetId="2">#REF!</definedName>
    <definedName name="Excel_BuiltIn_Print_Area_11_1">#REF!</definedName>
    <definedName name="Excel_BuiltIn_Print_Area_11_1_1" localSheetId="0">#REF!</definedName>
    <definedName name="Excel_BuiltIn_Print_Area_11_1_1" localSheetId="2">#REF!</definedName>
    <definedName name="Excel_BuiltIn_Print_Area_11_1_1">#REF!</definedName>
    <definedName name="Excel_BuiltIn_Print_Area_11_1_1_1">"$#REF!.$A$1:$K$71"</definedName>
    <definedName name="Excel_BuiltIn_Print_Area_11_1_1_1_1">"$#REF!.$#REF!$#REF!:$#REF!$#REF!"</definedName>
    <definedName name="Excel_BuiltIn_Print_Area_12" localSheetId="3">#REF!</definedName>
    <definedName name="Excel_BuiltIn_Print_Area_12" localSheetId="0">#REF!</definedName>
    <definedName name="Excel_BuiltIn_Print_Area_12" localSheetId="2">#REF!</definedName>
    <definedName name="Excel_BuiltIn_Print_Area_12">#REF!</definedName>
    <definedName name="Excel_BuiltIn_Print_Area_12_1" localSheetId="0">#REF!</definedName>
    <definedName name="Excel_BuiltIn_Print_Area_12_1" localSheetId="2">#REF!</definedName>
    <definedName name="Excel_BuiltIn_Print_Area_12_1">#REF!</definedName>
    <definedName name="Excel_BuiltIn_Print_Area_12_1_1">"$#REF!.$A$1:$K$41"</definedName>
    <definedName name="Excel_BuiltIn_Print_Area_13" localSheetId="3">#REF!</definedName>
    <definedName name="Excel_BuiltIn_Print_Area_13" localSheetId="0">#REF!</definedName>
    <definedName name="Excel_BuiltIn_Print_Area_13" localSheetId="2">#REF!</definedName>
    <definedName name="Excel_BuiltIn_Print_Area_13">#REF!</definedName>
    <definedName name="Excel_BuiltIn_Print_Area_13_1" localSheetId="0">#REF!</definedName>
    <definedName name="Excel_BuiltIn_Print_Area_13_1" localSheetId="2">#REF!</definedName>
    <definedName name="Excel_BuiltIn_Print_Area_13_1">#REF!</definedName>
    <definedName name="Excel_BuiltIn_Print_Area_14" localSheetId="3">#REF!</definedName>
    <definedName name="Excel_BuiltIn_Print_Area_14" localSheetId="0">#REF!</definedName>
    <definedName name="Excel_BuiltIn_Print_Area_14" localSheetId="2">#REF!</definedName>
    <definedName name="Excel_BuiltIn_Print_Area_14">#REF!</definedName>
    <definedName name="Excel_BuiltIn_Print_Area_14_1">"$#REF!.$A$1:$V$41"</definedName>
    <definedName name="Excel_BuiltIn_Print_Area_15" localSheetId="3">#REF!</definedName>
    <definedName name="Excel_BuiltIn_Print_Area_15" localSheetId="0">#REF!</definedName>
    <definedName name="Excel_BuiltIn_Print_Area_15" localSheetId="2">#REF!</definedName>
    <definedName name="Excel_BuiltIn_Print_Area_15">#REF!</definedName>
    <definedName name="Excel_BuiltIn_Print_Area_16" localSheetId="3">#REF!</definedName>
    <definedName name="Excel_BuiltIn_Print_Area_16" localSheetId="0">#REF!</definedName>
    <definedName name="Excel_BuiltIn_Print_Area_16" localSheetId="2">#REF!</definedName>
    <definedName name="Excel_BuiltIn_Print_Area_16">#REF!</definedName>
    <definedName name="Excel_BuiltIn_Print_Area_17" localSheetId="3">#REF!</definedName>
    <definedName name="Excel_BuiltIn_Print_Area_17" localSheetId="0">#REF!</definedName>
    <definedName name="Excel_BuiltIn_Print_Area_17" localSheetId="2">#REF!</definedName>
    <definedName name="Excel_BuiltIn_Print_Area_17">#REF!</definedName>
    <definedName name="Excel_BuiltIn_Print_Area_18" localSheetId="3">#REF!</definedName>
    <definedName name="Excel_BuiltIn_Print_Area_18" localSheetId="0">#REF!</definedName>
    <definedName name="Excel_BuiltIn_Print_Area_18" localSheetId="2">#REF!</definedName>
    <definedName name="Excel_BuiltIn_Print_Area_18">#REF!</definedName>
    <definedName name="Excel_BuiltIn_Print_Area_19" localSheetId="3">#REF!</definedName>
    <definedName name="Excel_BuiltIn_Print_Area_19" localSheetId="0">#REF!</definedName>
    <definedName name="Excel_BuiltIn_Print_Area_19" localSheetId="2">#REF!</definedName>
    <definedName name="Excel_BuiltIn_Print_Area_19">#REF!</definedName>
    <definedName name="Excel_BuiltIn_Print_Area_2" localSheetId="3">#REF!</definedName>
    <definedName name="Excel_BuiltIn_Print_Area_2" localSheetId="0">#REF!</definedName>
    <definedName name="Excel_BuiltIn_Print_Area_2" localSheetId="2">#REF!</definedName>
    <definedName name="Excel_BuiltIn_Print_Area_2">#REF!</definedName>
    <definedName name="Excel_BuiltIn_Print_Area_2_1" localSheetId="0">#REF!</definedName>
    <definedName name="Excel_BuiltIn_Print_Area_2_1" localSheetId="2">#REF!</definedName>
    <definedName name="Excel_BuiltIn_Print_Area_2_1">#REF!</definedName>
    <definedName name="Excel_BuiltIn_Print_Area_2_1_1" localSheetId="0">#REF!</definedName>
    <definedName name="Excel_BuiltIn_Print_Area_2_1_1" localSheetId="2">#REF!</definedName>
    <definedName name="Excel_BuiltIn_Print_Area_2_1_1">#REF!</definedName>
    <definedName name="Excel_BuiltIn_Print_Area_2_1_1_1">"$#REF!.$A$1:$K$41"</definedName>
    <definedName name="Excel_BuiltIn_Print_Area_2_1_1_1_1">"$#REF!.$A$1:$K$41"</definedName>
    <definedName name="Excel_BuiltIn_Print_Area_20" localSheetId="3">#REF!</definedName>
    <definedName name="Excel_BuiltIn_Print_Area_20" localSheetId="0">#REF!</definedName>
    <definedName name="Excel_BuiltIn_Print_Area_20" localSheetId="2">#REF!</definedName>
    <definedName name="Excel_BuiltIn_Print_Area_20">#REF!</definedName>
    <definedName name="Excel_BuiltIn_Print_Area_21" localSheetId="3">#REF!</definedName>
    <definedName name="Excel_BuiltIn_Print_Area_21" localSheetId="0">#REF!</definedName>
    <definedName name="Excel_BuiltIn_Print_Area_21" localSheetId="2">#REF!</definedName>
    <definedName name="Excel_BuiltIn_Print_Area_21">#REF!</definedName>
    <definedName name="Excel_BuiltIn_Print_Area_22" localSheetId="3">#REF!</definedName>
    <definedName name="Excel_BuiltIn_Print_Area_22" localSheetId="0">#REF!</definedName>
    <definedName name="Excel_BuiltIn_Print_Area_22" localSheetId="2">#REF!</definedName>
    <definedName name="Excel_BuiltIn_Print_Area_22">#REF!</definedName>
    <definedName name="Excel_BuiltIn_Print_Area_23" localSheetId="3">#REF!</definedName>
    <definedName name="Excel_BuiltIn_Print_Area_23" localSheetId="0">#REF!</definedName>
    <definedName name="Excel_BuiltIn_Print_Area_23" localSheetId="2">#REF!</definedName>
    <definedName name="Excel_BuiltIn_Print_Area_23">#REF!</definedName>
    <definedName name="Excel_BuiltIn_Print_Area_24" localSheetId="3">#REF!</definedName>
    <definedName name="Excel_BuiltIn_Print_Area_24" localSheetId="0">#REF!</definedName>
    <definedName name="Excel_BuiltIn_Print_Area_24" localSheetId="2">#REF!</definedName>
    <definedName name="Excel_BuiltIn_Print_Area_24">#REF!</definedName>
    <definedName name="Excel_BuiltIn_Print_Area_25" localSheetId="3">#REF!</definedName>
    <definedName name="Excel_BuiltIn_Print_Area_25" localSheetId="0">#REF!</definedName>
    <definedName name="Excel_BuiltIn_Print_Area_25" localSheetId="2">#REF!</definedName>
    <definedName name="Excel_BuiltIn_Print_Area_25">#REF!</definedName>
    <definedName name="Excel_BuiltIn_Print_Area_26" localSheetId="3">#REF!</definedName>
    <definedName name="Excel_BuiltIn_Print_Area_26" localSheetId="0">#REF!</definedName>
    <definedName name="Excel_BuiltIn_Print_Area_26" localSheetId="2">#REF!</definedName>
    <definedName name="Excel_BuiltIn_Print_Area_26">#REF!</definedName>
    <definedName name="Excel_BuiltIn_Print_Area_27" localSheetId="3">#REF!</definedName>
    <definedName name="Excel_BuiltIn_Print_Area_27" localSheetId="0">#REF!</definedName>
    <definedName name="Excel_BuiltIn_Print_Area_27" localSheetId="2">#REF!</definedName>
    <definedName name="Excel_BuiltIn_Print_Area_27">#REF!</definedName>
    <definedName name="Excel_BuiltIn_Print_Area_28" localSheetId="3">#REF!</definedName>
    <definedName name="Excel_BuiltIn_Print_Area_28" localSheetId="0">#REF!</definedName>
    <definedName name="Excel_BuiltIn_Print_Area_28" localSheetId="2">#REF!</definedName>
    <definedName name="Excel_BuiltIn_Print_Area_28">#REF!</definedName>
    <definedName name="Excel_BuiltIn_Print_Area_29" localSheetId="3">#REF!</definedName>
    <definedName name="Excel_BuiltIn_Print_Area_29" localSheetId="0">#REF!</definedName>
    <definedName name="Excel_BuiltIn_Print_Area_29" localSheetId="2">#REF!</definedName>
    <definedName name="Excel_BuiltIn_Print_Area_29">#REF!</definedName>
    <definedName name="Excel_BuiltIn_Print_Area_3" localSheetId="3">#REF!</definedName>
    <definedName name="Excel_BuiltIn_Print_Area_3" localSheetId="0">#REF!</definedName>
    <definedName name="Excel_BuiltIn_Print_Area_3" localSheetId="2">#REF!</definedName>
    <definedName name="Excel_BuiltIn_Print_Area_3">#REF!</definedName>
    <definedName name="Excel_BuiltIn_Print_Area_3_1" localSheetId="0">#REF!</definedName>
    <definedName name="Excel_BuiltIn_Print_Area_3_1" localSheetId="2">#REF!</definedName>
    <definedName name="Excel_BuiltIn_Print_Area_3_1">#REF!</definedName>
    <definedName name="Excel_BuiltIn_Print_Area_3_1_1" localSheetId="0">#REF!</definedName>
    <definedName name="Excel_BuiltIn_Print_Area_3_1_1" localSheetId="2">#REF!</definedName>
    <definedName name="Excel_BuiltIn_Print_Area_3_1_1">#REF!</definedName>
    <definedName name="Excel_BuiltIn_Print_Area_3_1_1_1">"$#REF!.$A$1:$K$71"</definedName>
    <definedName name="Excel_BuiltIn_Print_Area_3_1_1_1_1">"$#REF!.$#REF!$#REF!:$#REF!$#REF!"</definedName>
    <definedName name="Excel_BuiltIn_Print_Area_3_1_1_1_1_1">"$#REF!.$#REF!$#REF!:$#REF!$#REF!"</definedName>
    <definedName name="Excel_BuiltIn_Print_Area_3_1_1_1_1_1_1">"$#REF!.$A$1:$K$41"</definedName>
    <definedName name="Excel_BuiltIn_Print_Area_3_1_1_1_1_1_1_1">"$#REF!.$A$1:$K$41"</definedName>
    <definedName name="Excel_BuiltIn_Print_Area_30" localSheetId="3">#REF!</definedName>
    <definedName name="Excel_BuiltIn_Print_Area_30" localSheetId="0">#REF!</definedName>
    <definedName name="Excel_BuiltIn_Print_Area_30" localSheetId="2">#REF!</definedName>
    <definedName name="Excel_BuiltIn_Print_Area_30">#REF!</definedName>
    <definedName name="Excel_BuiltIn_Print_Area_31" localSheetId="3">#REF!</definedName>
    <definedName name="Excel_BuiltIn_Print_Area_31" localSheetId="0">#REF!</definedName>
    <definedName name="Excel_BuiltIn_Print_Area_31" localSheetId="2">#REF!</definedName>
    <definedName name="Excel_BuiltIn_Print_Area_31">#REF!</definedName>
    <definedName name="Excel_BuiltIn_Print_Area_32" localSheetId="3">#REF!</definedName>
    <definedName name="Excel_BuiltIn_Print_Area_32" localSheetId="0">#REF!</definedName>
    <definedName name="Excel_BuiltIn_Print_Area_32" localSheetId="2">#REF!</definedName>
    <definedName name="Excel_BuiltIn_Print_Area_32">#REF!</definedName>
    <definedName name="Excel_BuiltIn_Print_Area_33" localSheetId="3">#REF!</definedName>
    <definedName name="Excel_BuiltIn_Print_Area_33" localSheetId="0">#REF!</definedName>
    <definedName name="Excel_BuiltIn_Print_Area_33" localSheetId="2">#REF!</definedName>
    <definedName name="Excel_BuiltIn_Print_Area_33">#REF!</definedName>
    <definedName name="Excel_BuiltIn_Print_Area_34" localSheetId="3">#REF!</definedName>
    <definedName name="Excel_BuiltIn_Print_Area_34" localSheetId="0">#REF!</definedName>
    <definedName name="Excel_BuiltIn_Print_Area_34" localSheetId="2">#REF!</definedName>
    <definedName name="Excel_BuiltIn_Print_Area_34">#REF!</definedName>
    <definedName name="Excel_BuiltIn_Print_Area_35" localSheetId="3">#REF!</definedName>
    <definedName name="Excel_BuiltIn_Print_Area_35" localSheetId="0">#REF!</definedName>
    <definedName name="Excel_BuiltIn_Print_Area_35" localSheetId="2">#REF!</definedName>
    <definedName name="Excel_BuiltIn_Print_Area_35">#REF!</definedName>
    <definedName name="Excel_BuiltIn_Print_Area_36" localSheetId="3">#REF!</definedName>
    <definedName name="Excel_BuiltIn_Print_Area_36" localSheetId="0">#REF!</definedName>
    <definedName name="Excel_BuiltIn_Print_Area_36" localSheetId="2">#REF!</definedName>
    <definedName name="Excel_BuiltIn_Print_Area_36">#REF!</definedName>
    <definedName name="Excel_BuiltIn_Print_Area_37" localSheetId="3">#REF!</definedName>
    <definedName name="Excel_BuiltIn_Print_Area_37" localSheetId="0">#REF!</definedName>
    <definedName name="Excel_BuiltIn_Print_Area_37" localSheetId="2">#REF!</definedName>
    <definedName name="Excel_BuiltIn_Print_Area_37">#REF!</definedName>
    <definedName name="Excel_BuiltIn_Print_Area_38" localSheetId="3">#REF!</definedName>
    <definedName name="Excel_BuiltIn_Print_Area_38" localSheetId="0">#REF!</definedName>
    <definedName name="Excel_BuiltIn_Print_Area_38" localSheetId="2">#REF!</definedName>
    <definedName name="Excel_BuiltIn_Print_Area_38">#REF!</definedName>
    <definedName name="Excel_BuiltIn_Print_Area_39" localSheetId="3">#REF!</definedName>
    <definedName name="Excel_BuiltIn_Print_Area_39" localSheetId="0">#REF!</definedName>
    <definedName name="Excel_BuiltIn_Print_Area_39" localSheetId="2">#REF!</definedName>
    <definedName name="Excel_BuiltIn_Print_Area_39">#REF!</definedName>
    <definedName name="Excel_BuiltIn_Print_Area_4" localSheetId="3">#REF!</definedName>
    <definedName name="Excel_BuiltIn_Print_Area_4" localSheetId="0">#REF!</definedName>
    <definedName name="Excel_BuiltIn_Print_Area_4" localSheetId="2">#REF!</definedName>
    <definedName name="Excel_BuiltIn_Print_Area_4">#REF!</definedName>
    <definedName name="Excel_BuiltIn_Print_Area_4_1" localSheetId="0">#REF!</definedName>
    <definedName name="Excel_BuiltIn_Print_Area_4_1" localSheetId="2">#REF!</definedName>
    <definedName name="Excel_BuiltIn_Print_Area_4_1">#REF!</definedName>
    <definedName name="Excel_BuiltIn_Print_Area_4_1_1" localSheetId="0">#REF!</definedName>
    <definedName name="Excel_BuiltIn_Print_Area_4_1_1" localSheetId="2">#REF!</definedName>
    <definedName name="Excel_BuiltIn_Print_Area_4_1_1">#REF!</definedName>
    <definedName name="Excel_BuiltIn_Print_Area_4_1_1_1">"$#REF!.$A$1:$K$71"</definedName>
    <definedName name="Excel_BuiltIn_Print_Area_4_1_1_1_1">"$#REF!.$#REF!$#REF!:$#REF!$#REF!"</definedName>
    <definedName name="Excel_BuiltIn_Print_Area_4_1_1_1_1_1">"$#REF!.$#REF!$#REF!:$#REF!$#REF!"</definedName>
    <definedName name="Excel_BuiltIn_Print_Area_4_1_1_1_1_1_1">"$#REF!.$A$1:$K$41"</definedName>
    <definedName name="Excel_BuiltIn_Print_Area_40" localSheetId="3">#REF!</definedName>
    <definedName name="Excel_BuiltIn_Print_Area_40" localSheetId="0">#REF!</definedName>
    <definedName name="Excel_BuiltIn_Print_Area_40" localSheetId="2">#REF!</definedName>
    <definedName name="Excel_BuiltIn_Print_Area_40">#REF!</definedName>
    <definedName name="Excel_BuiltIn_Print_Area_41" localSheetId="3">#REF!</definedName>
    <definedName name="Excel_BuiltIn_Print_Area_41" localSheetId="0">#REF!</definedName>
    <definedName name="Excel_BuiltIn_Print_Area_41" localSheetId="2">#REF!</definedName>
    <definedName name="Excel_BuiltIn_Print_Area_41">#REF!</definedName>
    <definedName name="Excel_BuiltIn_Print_Area_42" localSheetId="3">#REF!</definedName>
    <definedName name="Excel_BuiltIn_Print_Area_42" localSheetId="0">#REF!</definedName>
    <definedName name="Excel_BuiltIn_Print_Area_42" localSheetId="2">#REF!</definedName>
    <definedName name="Excel_BuiltIn_Print_Area_42">#REF!</definedName>
    <definedName name="Excel_BuiltIn_Print_Area_5" localSheetId="3">#REF!</definedName>
    <definedName name="Excel_BuiltIn_Print_Area_5" localSheetId="0">#REF!</definedName>
    <definedName name="Excel_BuiltIn_Print_Area_5" localSheetId="2">#REF!</definedName>
    <definedName name="Excel_BuiltIn_Print_Area_5">#REF!</definedName>
    <definedName name="Excel_BuiltIn_Print_Area_5_1" localSheetId="0">#REF!</definedName>
    <definedName name="Excel_BuiltIn_Print_Area_5_1" localSheetId="2">#REF!</definedName>
    <definedName name="Excel_BuiltIn_Print_Area_5_1">#REF!</definedName>
    <definedName name="Excel_BuiltIn_Print_Area_5_1_1" localSheetId="0">#REF!</definedName>
    <definedName name="Excel_BuiltIn_Print_Area_5_1_1" localSheetId="2">#REF!</definedName>
    <definedName name="Excel_BuiltIn_Print_Area_5_1_1">#REF!</definedName>
    <definedName name="Excel_BuiltIn_Print_Area_5_1_1_1" localSheetId="0">#REF!</definedName>
    <definedName name="Excel_BuiltIn_Print_Area_5_1_1_1" localSheetId="2">#REF!</definedName>
    <definedName name="Excel_BuiltIn_Print_Area_5_1_1_1">#REF!</definedName>
    <definedName name="Excel_BuiltIn_Print_Area_5_1_1_1_1">"$#REF!.$A$1:$K$71"</definedName>
    <definedName name="Excel_BuiltIn_Print_Area_5_1_1_1_1_1">"$#REF!.$#REF!$#REF!:$#REF!$#REF!"</definedName>
    <definedName name="Excel_BuiltIn_Print_Area_5_1_1_1_1_1_1">"$#REF!.$#REF!$#REF!:$#REF!$#REF!"</definedName>
    <definedName name="Excel_BuiltIn_Print_Area_5_1_1_1_1_1_1_1">"$#REF!.$A$1:$K$41"</definedName>
    <definedName name="Excel_BuiltIn_Print_Area_5_1_1_1_1_1_1_1_1">"$#REF!.$A$1:$K$41"</definedName>
    <definedName name="Excel_BuiltIn_Print_Area_50" localSheetId="3">#REF!</definedName>
    <definedName name="Excel_BuiltIn_Print_Area_50" localSheetId="0">#REF!</definedName>
    <definedName name="Excel_BuiltIn_Print_Area_50" localSheetId="2">#REF!</definedName>
    <definedName name="Excel_BuiltIn_Print_Area_50">#REF!</definedName>
    <definedName name="Excel_BuiltIn_Print_Area_51" localSheetId="3">#REF!</definedName>
    <definedName name="Excel_BuiltIn_Print_Area_51" localSheetId="0">#REF!</definedName>
    <definedName name="Excel_BuiltIn_Print_Area_51" localSheetId="2">#REF!</definedName>
    <definedName name="Excel_BuiltIn_Print_Area_51">#REF!</definedName>
    <definedName name="Excel_BuiltIn_Print_Area_6" localSheetId="3">#REF!</definedName>
    <definedName name="Excel_BuiltIn_Print_Area_6" localSheetId="0">#REF!</definedName>
    <definedName name="Excel_BuiltIn_Print_Area_6" localSheetId="2">#REF!</definedName>
    <definedName name="Excel_BuiltIn_Print_Area_6">#REF!</definedName>
    <definedName name="Excel_BuiltIn_Print_Area_6_1" localSheetId="0">#REF!</definedName>
    <definedName name="Excel_BuiltIn_Print_Area_6_1" localSheetId="2">#REF!</definedName>
    <definedName name="Excel_BuiltIn_Print_Area_6_1">#REF!</definedName>
    <definedName name="Excel_BuiltIn_Print_Area_6_1_1" localSheetId="0">#REF!</definedName>
    <definedName name="Excel_BuiltIn_Print_Area_6_1_1" localSheetId="2">#REF!</definedName>
    <definedName name="Excel_BuiltIn_Print_Area_6_1_1">#REF!</definedName>
    <definedName name="Excel_BuiltIn_Print_Area_6_1_1_1" localSheetId="0">#REF!</definedName>
    <definedName name="Excel_BuiltIn_Print_Area_6_1_1_1" localSheetId="2">#REF!</definedName>
    <definedName name="Excel_BuiltIn_Print_Area_6_1_1_1">#REF!</definedName>
    <definedName name="Excel_BuiltIn_Print_Area_6_1_1_1_1">"$#REF!.$A$1:$K$71"</definedName>
    <definedName name="Excel_BuiltIn_Print_Area_6_1_1_1_1_1">"$#REF!.$#REF!$#REF!:$#REF!$#REF!"</definedName>
    <definedName name="Excel_BuiltIn_Print_Area_6_1_1_1_1_1_1">"$#REF!.$A$1:$K$41"</definedName>
    <definedName name="Excel_BuiltIn_Print_Area_6_1_1_1_1_1_1_1">"$#REF!.$A$1:$K$41"</definedName>
    <definedName name="Excel_BuiltIn_Print_Area_7" localSheetId="3">#REF!</definedName>
    <definedName name="Excel_BuiltIn_Print_Area_7" localSheetId="0">#REF!</definedName>
    <definedName name="Excel_BuiltIn_Print_Area_7" localSheetId="2">#REF!</definedName>
    <definedName name="Excel_BuiltIn_Print_Area_7">#REF!</definedName>
    <definedName name="Excel_BuiltIn_Print_Area_7_1" localSheetId="0">#REF!</definedName>
    <definedName name="Excel_BuiltIn_Print_Area_7_1" localSheetId="2">#REF!</definedName>
    <definedName name="Excel_BuiltIn_Print_Area_7_1">#REF!</definedName>
    <definedName name="Excel_BuiltIn_Print_Area_7_1_1" localSheetId="0">#REF!</definedName>
    <definedName name="Excel_BuiltIn_Print_Area_7_1_1" localSheetId="2">#REF!</definedName>
    <definedName name="Excel_BuiltIn_Print_Area_7_1_1">#REF!</definedName>
    <definedName name="Excel_BuiltIn_Print_Area_7_1_1_1">"$#REF!.$A$1:$K$71"</definedName>
    <definedName name="Excel_BuiltIn_Print_Area_7_1_1_1_1">"$#REF!.$#REF!$#REF!:$#REF!$#REF!"</definedName>
    <definedName name="Excel_BuiltIn_Print_Area_7_1_1_1_1_1">"$#REF!.$A$1:$K$41"</definedName>
    <definedName name="Excel_BuiltIn_Print_Area_7_1_1_1_1_1_1">"$#REF!.$A$1:$K$41"</definedName>
    <definedName name="Excel_BuiltIn_Print_Area_8" localSheetId="3">#REF!</definedName>
    <definedName name="Excel_BuiltIn_Print_Area_8" localSheetId="0">#REF!</definedName>
    <definedName name="Excel_BuiltIn_Print_Area_8" localSheetId="2">#REF!</definedName>
    <definedName name="Excel_BuiltIn_Print_Area_8">#REF!</definedName>
    <definedName name="Excel_BuiltIn_Print_Area_8_1" localSheetId="0">#REF!</definedName>
    <definedName name="Excel_BuiltIn_Print_Area_8_1" localSheetId="2">#REF!</definedName>
    <definedName name="Excel_BuiltIn_Print_Area_8_1">#REF!</definedName>
    <definedName name="Excel_BuiltIn_Print_Area_8_1_1" localSheetId="0">#REF!</definedName>
    <definedName name="Excel_BuiltIn_Print_Area_8_1_1" localSheetId="2">#REF!</definedName>
    <definedName name="Excel_BuiltIn_Print_Area_8_1_1">#REF!</definedName>
    <definedName name="Excel_BuiltIn_Print_Area_8_1_1_1">"$#REF!.$A$1:$K$71"</definedName>
    <definedName name="Excel_BuiltIn_Print_Area_8_1_1_1_1">"$#REF!.$#REF!$#REF!:$#REF!$#REF!"</definedName>
    <definedName name="Excel_BuiltIn_Print_Area_8_1_1_1_1_1">"$#REF!.$A$1:$K$41"</definedName>
    <definedName name="Excel_BuiltIn_Print_Area_9" localSheetId="3">#REF!</definedName>
    <definedName name="Excel_BuiltIn_Print_Area_9" localSheetId="0">#REF!</definedName>
    <definedName name="Excel_BuiltIn_Print_Area_9" localSheetId="2">#REF!</definedName>
    <definedName name="Excel_BuiltIn_Print_Area_9">#REF!</definedName>
    <definedName name="Excel_BuiltIn_Print_Area_9_1" localSheetId="0">#REF!</definedName>
    <definedName name="Excel_BuiltIn_Print_Area_9_1" localSheetId="2">#REF!</definedName>
    <definedName name="Excel_BuiltIn_Print_Area_9_1">#REF!</definedName>
    <definedName name="Excel_BuiltIn_Print_Area_9_1_1" localSheetId="0">#REF!</definedName>
    <definedName name="Excel_BuiltIn_Print_Area_9_1_1" localSheetId="2">#REF!</definedName>
    <definedName name="Excel_BuiltIn_Print_Area_9_1_1">#REF!</definedName>
    <definedName name="Excel_BuiltIn_Print_Area_9_1_1_1">"$#REF!.$A$1:$K$71"</definedName>
    <definedName name="Excel_BuiltIn_Print_Area_9_1_1_1_1">"$#REF!.$#REF!$#REF!:$#REF!$#REF!"</definedName>
    <definedName name="Excel_BuiltIn_Print_Area_9_1_1_1_1_1">"$#REF!.$A$1:$K$41"</definedName>
    <definedName name="Excel_BuiltIn_Print_Titles_1">"$#REF!.$A$1:$AMJ$7"</definedName>
    <definedName name="Excel_BuiltIn_Print_Titles_1_1">"$#REF!.$A$1:$AMJ$6"</definedName>
    <definedName name="Excel_BuiltIn_Print_Titles_10_1">"$#REF!.$A$1:$AMJ$7"</definedName>
    <definedName name="Excel_BuiltIn_Print_Titles_11">"$#REF!.$A$1:$AMJ$7"</definedName>
    <definedName name="Excel_BuiltIn_Print_Titles_12_1">"$#REF!.$A$1:$AMJ$7"</definedName>
    <definedName name="Excel_BuiltIn_Print_Titles_15" localSheetId="3">#REF!</definedName>
    <definedName name="Excel_BuiltIn_Print_Titles_15" localSheetId="0">#REF!</definedName>
    <definedName name="Excel_BuiltIn_Print_Titles_15" localSheetId="2">#REF!</definedName>
    <definedName name="Excel_BuiltIn_Print_Titles_15">#REF!</definedName>
    <definedName name="Excel_BuiltIn_Print_Titles_16" localSheetId="3">#REF!</definedName>
    <definedName name="Excel_BuiltIn_Print_Titles_16" localSheetId="0">#REF!</definedName>
    <definedName name="Excel_BuiltIn_Print_Titles_16" localSheetId="2">#REF!</definedName>
    <definedName name="Excel_BuiltIn_Print_Titles_16">#REF!</definedName>
    <definedName name="Excel_BuiltIn_Print_Titles_2">"$#REF!.$A$1:$AMJ$6"</definedName>
    <definedName name="Excel_BuiltIn_Print_Titles_2_1" localSheetId="0">#REF!</definedName>
    <definedName name="Excel_BuiltIn_Print_Titles_2_1" localSheetId="2">#REF!</definedName>
    <definedName name="Excel_BuiltIn_Print_Titles_2_1">#REF!</definedName>
    <definedName name="Excel_BuiltIn_Print_Titles_22" localSheetId="3">#REF!</definedName>
    <definedName name="Excel_BuiltIn_Print_Titles_22" localSheetId="0">#REF!</definedName>
    <definedName name="Excel_BuiltIn_Print_Titles_22" localSheetId="2">#REF!</definedName>
    <definedName name="Excel_BuiltIn_Print_Titles_22">#REF!</definedName>
    <definedName name="Excel_BuiltIn_Print_Titles_3" localSheetId="3">#REF!</definedName>
    <definedName name="Excel_BuiltIn_Print_Titles_3" localSheetId="0">#REF!</definedName>
    <definedName name="Excel_BuiltIn_Print_Titles_3" localSheetId="2">#REF!</definedName>
    <definedName name="Excel_BuiltIn_Print_Titles_3">#REF!</definedName>
    <definedName name="Excel_BuiltIn_Print_Titles_3_1">"$#REF!.$A$1:$AMJ$6"</definedName>
    <definedName name="Excel_BuiltIn_Print_Titles_32" localSheetId="3">#REF!</definedName>
    <definedName name="Excel_BuiltIn_Print_Titles_32" localSheetId="0">#REF!</definedName>
    <definedName name="Excel_BuiltIn_Print_Titles_32" localSheetId="2">#REF!</definedName>
    <definedName name="Excel_BuiltIn_Print_Titles_32">#REF!</definedName>
    <definedName name="Excel_BuiltIn_Print_Titles_38" localSheetId="3">#REF!</definedName>
    <definedName name="Excel_BuiltIn_Print_Titles_38" localSheetId="0">#REF!</definedName>
    <definedName name="Excel_BuiltIn_Print_Titles_38" localSheetId="2">#REF!</definedName>
    <definedName name="Excel_BuiltIn_Print_Titles_38">#REF!</definedName>
    <definedName name="Excel_BuiltIn_Print_Titles_4" localSheetId="3">#REF!</definedName>
    <definedName name="Excel_BuiltIn_Print_Titles_4" localSheetId="0">#REF!</definedName>
    <definedName name="Excel_BuiltIn_Print_Titles_4" localSheetId="2">#REF!</definedName>
    <definedName name="Excel_BuiltIn_Print_Titles_4">#REF!</definedName>
    <definedName name="Excel_BuiltIn_Print_Titles_4_1">"$#REF!.$A$4:$AMJ$6"</definedName>
    <definedName name="Excel_BuiltIn_Print_Titles_42" localSheetId="3">#REF!</definedName>
    <definedName name="Excel_BuiltIn_Print_Titles_42" localSheetId="0">#REF!</definedName>
    <definedName name="Excel_BuiltIn_Print_Titles_42" localSheetId="2">#REF!</definedName>
    <definedName name="Excel_BuiltIn_Print_Titles_42">#REF!</definedName>
    <definedName name="Excel_BuiltIn_Print_Titles_5" localSheetId="3">#REF!</definedName>
    <definedName name="Excel_BuiltIn_Print_Titles_5" localSheetId="0">#REF!</definedName>
    <definedName name="Excel_BuiltIn_Print_Titles_5" localSheetId="2">#REF!</definedName>
    <definedName name="Excel_BuiltIn_Print_Titles_5">#REF!</definedName>
    <definedName name="Excel_BuiltIn_Print_Titles_5_1">"$#REF!.$A$1:$AMJ$6"</definedName>
    <definedName name="Excel_BuiltIn_Print_Titles_50" localSheetId="3">#REF!</definedName>
    <definedName name="Excel_BuiltIn_Print_Titles_50" localSheetId="0">#REF!</definedName>
    <definedName name="Excel_BuiltIn_Print_Titles_50" localSheetId="2">#REF!</definedName>
    <definedName name="Excel_BuiltIn_Print_Titles_50">#REF!</definedName>
    <definedName name="Excel_BuiltIn_Print_Titles_6_1">"$#REF!.$A$1:$AMJ$6"</definedName>
    <definedName name="Excel_BuiltIn_Print_Titles_7_1">"$#REF!.$A$1:$AMJ$6"</definedName>
    <definedName name="Excel_BuiltIn_Print_Titles_8_1">"$#REF!.$A$1:$AMJ$6"</definedName>
    <definedName name="Excel_BuiltIn_Print_Titles_9_1">"$#REF!.$A$1:$AMJ$6"</definedName>
    <definedName name="_xlnm.Print_Area" localSheetId="0">PLANNING!$B$1:$P$106</definedName>
    <definedName name="_xlnm.Print_Area" localSheetId="1">'REALISASI S1'!$B$1:$X$99</definedName>
    <definedName name="_xlnm.Print_Area" localSheetId="2">'REALISASI S2'!$B$1:$X$99</definedName>
    <definedName name="_xlnm.Print_Titles" localSheetId="0">PLANNING!$2:$5</definedName>
    <definedName name="_xlnm.Print_Titles" localSheetId="1">'REALISASI S1'!$2:$5</definedName>
    <definedName name="_xlnm.Print_Titles" localSheetId="2">'REALISASI S2'!$2:$5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1" i="18" l="1"/>
  <c r="K71" i="18" s="1"/>
  <c r="J70" i="18"/>
  <c r="K70" i="18" s="1"/>
  <c r="J69" i="18"/>
  <c r="K69" i="18" s="1"/>
  <c r="J68" i="18"/>
  <c r="K68" i="18" s="1"/>
  <c r="J67" i="18"/>
  <c r="K67" i="18" s="1"/>
  <c r="J66" i="18"/>
  <c r="K66" i="18" s="1"/>
  <c r="J65" i="18"/>
  <c r="K65" i="18" s="1"/>
  <c r="J64" i="18"/>
  <c r="K64" i="18" s="1"/>
  <c r="J63" i="18"/>
  <c r="K63" i="18" s="1"/>
  <c r="J62" i="18"/>
  <c r="K62" i="18" s="1"/>
  <c r="J61" i="18"/>
  <c r="K61" i="18" s="1"/>
  <c r="J60" i="18"/>
  <c r="K60" i="18" s="1"/>
  <c r="J59" i="18"/>
  <c r="K59" i="18" s="1"/>
  <c r="J58" i="18"/>
  <c r="K58" i="18" s="1"/>
  <c r="J57" i="18"/>
  <c r="K57" i="18" s="1"/>
  <c r="J56" i="18"/>
  <c r="K56" i="18" s="1"/>
  <c r="J55" i="18"/>
  <c r="K55" i="18" s="1"/>
  <c r="J54" i="18"/>
  <c r="K54" i="18" s="1"/>
  <c r="J53" i="18"/>
  <c r="K53" i="18" s="1"/>
  <c r="K52" i="18"/>
  <c r="J52" i="18"/>
  <c r="J51" i="18"/>
  <c r="K51" i="18" s="1"/>
  <c r="J50" i="18"/>
  <c r="K50" i="18" s="1"/>
  <c r="J49" i="18"/>
  <c r="K49" i="18" s="1"/>
  <c r="J48" i="18"/>
  <c r="K48" i="18" s="1"/>
  <c r="J47" i="18"/>
  <c r="K47" i="18" s="1"/>
  <c r="J46" i="18"/>
  <c r="K46" i="18" s="1"/>
  <c r="J45" i="18"/>
  <c r="K45" i="18" s="1"/>
  <c r="J44" i="18"/>
  <c r="K44" i="18" s="1"/>
  <c r="J43" i="18"/>
  <c r="K43" i="18" s="1"/>
  <c r="J42" i="18"/>
  <c r="K42" i="18" s="1"/>
  <c r="J41" i="18"/>
  <c r="K41" i="18" s="1"/>
  <c r="J40" i="18"/>
  <c r="K40" i="18" s="1"/>
  <c r="J39" i="18"/>
  <c r="K39" i="18" s="1"/>
  <c r="J38" i="18"/>
  <c r="K38" i="18" s="1"/>
  <c r="J37" i="18"/>
  <c r="K37" i="18" s="1"/>
  <c r="K36" i="18"/>
  <c r="J36" i="18"/>
  <c r="J35" i="18"/>
  <c r="K35" i="18" s="1"/>
  <c r="J34" i="18"/>
  <c r="K34" i="18" s="1"/>
  <c r="J33" i="18"/>
  <c r="K33" i="18" s="1"/>
  <c r="J32" i="18"/>
  <c r="K32" i="18" s="1"/>
  <c r="J31" i="18"/>
  <c r="K31" i="18" s="1"/>
  <c r="J30" i="18"/>
  <c r="K30" i="18" s="1"/>
  <c r="J29" i="18"/>
  <c r="K29" i="18" s="1"/>
  <c r="J28" i="18"/>
  <c r="K28" i="18" s="1"/>
  <c r="J27" i="18"/>
  <c r="K27" i="18" s="1"/>
  <c r="J26" i="18"/>
  <c r="K26" i="18" s="1"/>
  <c r="J25" i="18"/>
  <c r="K25" i="18" s="1"/>
  <c r="J24" i="18"/>
  <c r="K24" i="18" s="1"/>
  <c r="J23" i="18"/>
  <c r="K23" i="18" s="1"/>
  <c r="J22" i="18"/>
  <c r="K22" i="18" s="1"/>
  <c r="J21" i="18"/>
  <c r="K21" i="18" s="1"/>
  <c r="K20" i="18"/>
  <c r="J20" i="18"/>
  <c r="J19" i="18"/>
  <c r="K19" i="18" s="1"/>
  <c r="J18" i="18"/>
  <c r="K18" i="18" s="1"/>
  <c r="J17" i="18"/>
  <c r="K17" i="18" s="1"/>
  <c r="J16" i="18"/>
  <c r="K16" i="18" s="1"/>
  <c r="J15" i="18"/>
  <c r="K15" i="18" s="1"/>
  <c r="J14" i="18"/>
  <c r="K14" i="18" s="1"/>
  <c r="J13" i="18"/>
  <c r="K13" i="18" s="1"/>
  <c r="J12" i="18"/>
  <c r="K12" i="18" s="1"/>
  <c r="J11" i="18"/>
  <c r="K11" i="18" s="1"/>
  <c r="J10" i="18"/>
  <c r="K10" i="18" s="1"/>
  <c r="J9" i="18"/>
  <c r="K9" i="18" s="1"/>
  <c r="J71" i="17" l="1"/>
  <c r="K71" i="17" s="1"/>
  <c r="J70" i="17"/>
  <c r="K70" i="17" s="1"/>
  <c r="J69" i="17"/>
  <c r="K69" i="17" s="1"/>
  <c r="J68" i="17"/>
  <c r="K68" i="17" s="1"/>
  <c r="J67" i="17"/>
  <c r="K67" i="17" s="1"/>
  <c r="J66" i="17"/>
  <c r="K66" i="17" s="1"/>
  <c r="J65" i="17"/>
  <c r="K65" i="17" s="1"/>
  <c r="J64" i="17"/>
  <c r="K64" i="17" s="1"/>
  <c r="J63" i="17"/>
  <c r="K63" i="17" s="1"/>
  <c r="J62" i="17"/>
  <c r="K62" i="17" s="1"/>
  <c r="J61" i="17"/>
  <c r="K61" i="17" s="1"/>
  <c r="J60" i="17"/>
  <c r="K60" i="17" s="1"/>
  <c r="J59" i="17"/>
  <c r="K59" i="17" s="1"/>
  <c r="J58" i="17"/>
  <c r="K58" i="17" s="1"/>
  <c r="J57" i="17"/>
  <c r="K57" i="17" s="1"/>
  <c r="J56" i="17"/>
  <c r="K56" i="17" s="1"/>
  <c r="J55" i="17"/>
  <c r="K55" i="17" s="1"/>
  <c r="J54" i="17"/>
  <c r="K54" i="17" s="1"/>
  <c r="J53" i="17"/>
  <c r="K53" i="17" s="1"/>
  <c r="J52" i="17"/>
  <c r="K52" i="17" s="1"/>
  <c r="J51" i="17"/>
  <c r="K51" i="17" s="1"/>
  <c r="J50" i="17"/>
  <c r="K50" i="17" s="1"/>
  <c r="J49" i="17"/>
  <c r="K49" i="17" s="1"/>
  <c r="K48" i="17"/>
  <c r="J48" i="17"/>
  <c r="J47" i="17"/>
  <c r="K47" i="17" s="1"/>
  <c r="J46" i="17"/>
  <c r="K46" i="17" s="1"/>
  <c r="J45" i="17"/>
  <c r="K45" i="17" s="1"/>
  <c r="J44" i="17"/>
  <c r="K44" i="17" s="1"/>
  <c r="J43" i="17"/>
  <c r="K43" i="17" s="1"/>
  <c r="J42" i="17"/>
  <c r="K42" i="17" s="1"/>
  <c r="J41" i="17"/>
  <c r="K41" i="17" s="1"/>
  <c r="J40" i="17"/>
  <c r="K40" i="17" s="1"/>
  <c r="J39" i="17"/>
  <c r="K39" i="17" s="1"/>
  <c r="J38" i="17"/>
  <c r="K38" i="17" s="1"/>
  <c r="J37" i="17"/>
  <c r="K37" i="17" s="1"/>
  <c r="J36" i="17"/>
  <c r="K36" i="17" s="1"/>
  <c r="J35" i="17"/>
  <c r="K35" i="17" s="1"/>
  <c r="J34" i="17"/>
  <c r="K34" i="17" s="1"/>
  <c r="J33" i="17"/>
  <c r="K33" i="17" s="1"/>
  <c r="J32" i="17"/>
  <c r="K32" i="17" s="1"/>
  <c r="J31" i="17"/>
  <c r="K31" i="17" s="1"/>
  <c r="J30" i="17"/>
  <c r="K30" i="17" s="1"/>
  <c r="J29" i="17"/>
  <c r="K29" i="17" s="1"/>
  <c r="J28" i="17"/>
  <c r="K28" i="17" s="1"/>
  <c r="J27" i="17"/>
  <c r="K27" i="17" s="1"/>
  <c r="J26" i="17"/>
  <c r="K26" i="17" s="1"/>
  <c r="J25" i="17"/>
  <c r="K25" i="17" s="1"/>
  <c r="J24" i="17"/>
  <c r="K24" i="17" s="1"/>
  <c r="J23" i="17"/>
  <c r="K23" i="17" s="1"/>
  <c r="J22" i="17"/>
  <c r="K22" i="17" s="1"/>
  <c r="J21" i="17"/>
  <c r="K21" i="17" s="1"/>
  <c r="J20" i="17"/>
  <c r="K20" i="17" s="1"/>
  <c r="J19" i="17"/>
  <c r="K19" i="17" s="1"/>
  <c r="J18" i="17"/>
  <c r="K18" i="17" s="1"/>
  <c r="J17" i="17"/>
  <c r="K17" i="17" s="1"/>
  <c r="K16" i="17"/>
  <c r="J16" i="17"/>
  <c r="J15" i="17"/>
  <c r="K15" i="17" s="1"/>
  <c r="J14" i="17"/>
  <c r="K14" i="17" s="1"/>
  <c r="J13" i="17"/>
  <c r="K13" i="17" s="1"/>
  <c r="J12" i="17"/>
  <c r="K12" i="17" s="1"/>
  <c r="J11" i="17"/>
  <c r="K11" i="17" s="1"/>
  <c r="J10" i="17"/>
  <c r="K10" i="17" s="1"/>
  <c r="J9" i="17"/>
  <c r="K9" i="17" s="1"/>
  <c r="J47" i="13"/>
  <c r="K47" i="13" s="1"/>
  <c r="J48" i="13"/>
  <c r="K48" i="13" s="1"/>
  <c r="J45" i="13" l="1"/>
  <c r="K45" i="13" s="1"/>
  <c r="J46" i="13"/>
  <c r="K46" i="13" s="1"/>
  <c r="J31" i="13"/>
  <c r="K31" i="13" s="1"/>
  <c r="J32" i="13"/>
  <c r="K32" i="13" s="1"/>
  <c r="J27" i="13"/>
  <c r="K27" i="13" s="1"/>
  <c r="J28" i="13"/>
  <c r="K28" i="13" s="1"/>
  <c r="J22" i="13"/>
  <c r="K22" i="13"/>
  <c r="J21" i="13"/>
  <c r="K21" i="13"/>
  <c r="J16" i="13"/>
  <c r="K16" i="13"/>
  <c r="J15" i="13"/>
  <c r="K15" i="13"/>
  <c r="J11" i="13"/>
  <c r="K11" i="13"/>
  <c r="J12" i="13"/>
  <c r="K12" i="13" s="1"/>
  <c r="J9" i="13" l="1"/>
  <c r="J71" i="13" l="1"/>
  <c r="K71" i="13" s="1"/>
  <c r="J70" i="13"/>
  <c r="K70" i="13" s="1"/>
  <c r="J69" i="13"/>
  <c r="K69" i="13" s="1"/>
  <c r="J68" i="13"/>
  <c r="K68" i="13" s="1"/>
  <c r="J67" i="13"/>
  <c r="K67" i="13" s="1"/>
  <c r="J66" i="13"/>
  <c r="K66" i="13" s="1"/>
  <c r="J65" i="13"/>
  <c r="K65" i="13" s="1"/>
  <c r="J64" i="13"/>
  <c r="K64" i="13" s="1"/>
  <c r="J63" i="13"/>
  <c r="K63" i="13" s="1"/>
  <c r="J62" i="13"/>
  <c r="K62" i="13" s="1"/>
  <c r="J61" i="13"/>
  <c r="K61" i="13" s="1"/>
  <c r="J60" i="13"/>
  <c r="K60" i="13" s="1"/>
  <c r="J59" i="13"/>
  <c r="K59" i="13" s="1"/>
  <c r="J58" i="13"/>
  <c r="K58" i="13" s="1"/>
  <c r="J57" i="13"/>
  <c r="K57" i="13" s="1"/>
  <c r="J56" i="13"/>
  <c r="K56" i="13" s="1"/>
  <c r="J55" i="13"/>
  <c r="K55" i="13" s="1"/>
  <c r="J54" i="13"/>
  <c r="K54" i="13" s="1"/>
  <c r="J53" i="13"/>
  <c r="K53" i="13" s="1"/>
  <c r="J52" i="13"/>
  <c r="K52" i="13" s="1"/>
  <c r="J51" i="13"/>
  <c r="K51" i="13" s="1"/>
  <c r="J50" i="13"/>
  <c r="K50" i="13" s="1"/>
  <c r="J49" i="13"/>
  <c r="K49" i="13" s="1"/>
  <c r="J44" i="13"/>
  <c r="K44" i="13" s="1"/>
  <c r="J43" i="13"/>
  <c r="K43" i="13" s="1"/>
  <c r="J42" i="13"/>
  <c r="K42" i="13" s="1"/>
  <c r="J41" i="13"/>
  <c r="K41" i="13" s="1"/>
  <c r="J40" i="13"/>
  <c r="K40" i="13" s="1"/>
  <c r="J39" i="13"/>
  <c r="K39" i="13" s="1"/>
  <c r="J38" i="13"/>
  <c r="K38" i="13" s="1"/>
  <c r="J37" i="13"/>
  <c r="K37" i="13" s="1"/>
  <c r="J36" i="13"/>
  <c r="K36" i="13" s="1"/>
  <c r="J35" i="13"/>
  <c r="K35" i="13" s="1"/>
  <c r="J34" i="13"/>
  <c r="K34" i="13" s="1"/>
  <c r="J33" i="13"/>
  <c r="K33" i="13" s="1"/>
  <c r="J30" i="13"/>
  <c r="K30" i="13" s="1"/>
  <c r="J29" i="13"/>
  <c r="K29" i="13" s="1"/>
  <c r="J26" i="13"/>
  <c r="K26" i="13" s="1"/>
  <c r="J25" i="13"/>
  <c r="K25" i="13" s="1"/>
  <c r="J24" i="13"/>
  <c r="K24" i="13" s="1"/>
  <c r="J23" i="13"/>
  <c r="K23" i="13" s="1"/>
  <c r="J20" i="13"/>
  <c r="K20" i="13" s="1"/>
  <c r="J19" i="13"/>
  <c r="K19" i="13" s="1"/>
  <c r="J18" i="13"/>
  <c r="K18" i="13" s="1"/>
  <c r="J17" i="13"/>
  <c r="K17" i="13" s="1"/>
  <c r="J14" i="13"/>
  <c r="K14" i="13" s="1"/>
  <c r="J13" i="13"/>
  <c r="K13" i="13" s="1"/>
  <c r="J10" i="13"/>
  <c r="K10" i="13" s="1"/>
  <c r="K9" i="13"/>
</calcChain>
</file>

<file path=xl/sharedStrings.xml><?xml version="1.0" encoding="utf-8"?>
<sst xmlns="http://schemas.openxmlformats.org/spreadsheetml/2006/main" count="2107" uniqueCount="858">
  <si>
    <t>RISK DETERMINATION &amp; PLANNING TO ACTION</t>
  </si>
  <si>
    <t>(Proses : Pemenuhan Permintaan Marketing)</t>
  </si>
  <si>
    <t>Prepared by</t>
  </si>
  <si>
    <t>Sign &amp; Date</t>
  </si>
  <si>
    <t>Approved by</t>
  </si>
  <si>
    <t>PROSES</t>
  </si>
  <si>
    <t>PIC</t>
  </si>
  <si>
    <t>HASIL YANG DIHARAPKAN</t>
  </si>
  <si>
    <t>RESIKO (RISK)</t>
  </si>
  <si>
    <t>PROB</t>
  </si>
  <si>
    <t>DAMPAK</t>
  </si>
  <si>
    <t>STATUS RESIKO</t>
  </si>
  <si>
    <t>SASARAN MUTU</t>
  </si>
  <si>
    <t>NO</t>
  </si>
  <si>
    <t>Version / Revision</t>
  </si>
  <si>
    <t>N</t>
  </si>
  <si>
    <t>Issue Date</t>
  </si>
  <si>
    <t>Pages</t>
  </si>
  <si>
    <t>REMARK STATUS</t>
  </si>
  <si>
    <t>Document No: MR.P.6. Pengendalian Resiko &amp; peluang</t>
  </si>
  <si>
    <t>RENCANA PERBAIKAN</t>
  </si>
  <si>
    <t>ANALISIS AWAL</t>
  </si>
  <si>
    <t>OBJECTIVE</t>
  </si>
  <si>
    <t>Gatria G.R</t>
  </si>
  <si>
    <t>Ruby K.T</t>
  </si>
  <si>
    <t>Biaya Investasi/Capex sesuai budget</t>
  </si>
  <si>
    <t>Internal Complain per departemen/bulan</t>
  </si>
  <si>
    <t>Percepatan proses transfer barang jadi ke langsir</t>
  </si>
  <si>
    <t xml:space="preserve">Penurunan waktu tunggu material assembling steel </t>
  </si>
  <si>
    <t>Mengosongkan tempat</t>
  </si>
  <si>
    <t>Tersedianya sistem perhitungan kapasitas terpasang</t>
  </si>
  <si>
    <t>Intensitas penggunaan energi listrik turun</t>
  </si>
  <si>
    <t>Intensitas penggunaan sumber energy fosil turun</t>
  </si>
  <si>
    <t>Intensitas Penggunaan Air turun</t>
  </si>
  <si>
    <t>Penggunaan kertas untuk dokumen menurun</t>
  </si>
  <si>
    <t>Tidak ada kecelakaan</t>
  </si>
  <si>
    <t>Pengembangan Sistem Monitoring Mesin</t>
  </si>
  <si>
    <t>Digitalisasi SOP Assembling</t>
  </si>
  <si>
    <t>Digitalisasi dashboard 5S dan Kaizen</t>
  </si>
  <si>
    <t>Kaizen Strategis</t>
  </si>
  <si>
    <t>Keterlibatan Kaizen / Bulan</t>
  </si>
  <si>
    <t>Implementasi 5S</t>
  </si>
  <si>
    <t>Kompetensi karyawan Staf dan Non-Staf</t>
  </si>
  <si>
    <t>Pelaksanaan Coaching</t>
  </si>
  <si>
    <t>Pemenuhan GCG,Kode etik, Peraturan &amp; Perundangan</t>
  </si>
  <si>
    <t>Temuan Internal Audit/ Survaliance</t>
  </si>
  <si>
    <t>Waktu penyelesaian temuan audit</t>
  </si>
  <si>
    <t>Realisasi Program Pengembangan System Management QHSE</t>
  </si>
  <si>
    <t>Officer MSD</t>
  </si>
  <si>
    <t>Biaya investasi/capex melebihi budget yang sudah ditentukan</t>
  </si>
  <si>
    <t>Biaya investasi/capex dialokasikan untuk keperluan lain</t>
  </si>
  <si>
    <t>Barang/sistem yang dibeli tidak sesuai dengan yang diinginkan</t>
  </si>
  <si>
    <t>Barang/sistem yang dibeli tidak efektif karena jarang dipergunakan</t>
  </si>
  <si>
    <t>Terdapat Complain yang tidak ditulis di formulir dan tidak dilaporkan ke MSD</t>
  </si>
  <si>
    <t>Formulir belum sesuai dan belum meng-cover kebutuhan untuk pengisian complain dari departemen lain</t>
  </si>
  <si>
    <t>Pengadaan alat/mesin untuk mendukung percepatan proses tidak disetujui management</t>
  </si>
  <si>
    <t>Terjadi penumpukan barang jadi di lingkungan perusahaan</t>
  </si>
  <si>
    <t>Kapasitas penyerapan barang jadi keluar tidak sebanding dengan percepatan proses transfer barang jadi</t>
  </si>
  <si>
    <t>MSD menyediakan sistem yang dapat menunjang keperluan sales, dalam penyediakan area angkut barang jadi yang mencukupi, sistem muat dan packaging yang ditunjang dengan alat dan mesin yang memudahkan pengangkuatan</t>
  </si>
  <si>
    <t>Waktu tunggu material tidak menurun</t>
  </si>
  <si>
    <t>Penumpukan material di area kerja dan tidak terserap</t>
  </si>
  <si>
    <t>Supply terlalu cepat, tidak sebanding dengan daya serap pekerja untuk kapasitas produksi</t>
  </si>
  <si>
    <t>Sudah tidak ada lagi area yang dapat dikosongkan</t>
  </si>
  <si>
    <r>
      <t xml:space="preserve">Tempat yang sudah dikosongkan </t>
    </r>
    <r>
      <rPr>
        <i/>
        <sz val="12"/>
        <color theme="1"/>
        <rFont val="Arial Narrow"/>
        <family val="2"/>
      </rPr>
      <t>useless</t>
    </r>
  </si>
  <si>
    <t>Kapasitas terpasang masih dihitung secara empiris tidak teoritis</t>
  </si>
  <si>
    <t>Kapasitas terpasang yang dihitung tidak sesuai dengan kapasitas produksi</t>
  </si>
  <si>
    <t>Intensitas penggunaan listrik tidak menurun sesuai dengan target yang ditentukan</t>
  </si>
  <si>
    <t>Beban listrik bertambah oleh pengadaan mesin/sistem baru yang diinvestasikan</t>
  </si>
  <si>
    <t>Intensittas penggunaan sumber daya energy fosil tidak menurun sesuai dengan target yang ditentukan</t>
  </si>
  <si>
    <t>Kebutuhan penggunaan sumber energy fosil bertambah oleh peningkatan kapasitas produksi</t>
  </si>
  <si>
    <t>Intensitas penggunaan air tidak menurun sesuai dengan target yang ditentukan</t>
  </si>
  <si>
    <t>Kebutuhan air bertambah oleh peningkatan produksi dan jam kerja</t>
  </si>
  <si>
    <t>Penggunaan kertas tidak menurun sesuai dengan target yang ditentukan</t>
  </si>
  <si>
    <t>Penggunaan kertas baru untuk laporan/surat menyurat meningkat</t>
  </si>
  <si>
    <t>Tetap terjadi kecelakaan kerja</t>
  </si>
  <si>
    <t>Alat keselamatan kerja belum mengcover seluruh karyawan</t>
  </si>
  <si>
    <t>Tidak semua mesin dapat diberi sistem monitoring kekinian</t>
  </si>
  <si>
    <t>Data didapat dari hasil monitoring diluar logika/nalar (tidak sesuai dengan standar monitoring standar)</t>
  </si>
  <si>
    <t>Sistem belum dapat mengcover semua kebutuhan digitalisasi 5S dan Kaizen</t>
  </si>
  <si>
    <t>Tidak ada ide kaizen strategis</t>
  </si>
  <si>
    <t>Kaizen strategis yang akan diterapkan di tolak oleh management</t>
  </si>
  <si>
    <t>Tidak semua anggota MSD ikut terlibat dalam program Kaizen</t>
  </si>
  <si>
    <t>Ide Kaizen bulanan tidak selalu ada setiap bulan</t>
  </si>
  <si>
    <t>Hasil implementasi Program 5S tidak optimal</t>
  </si>
  <si>
    <t>Protes dari anggota departemen tersidak 5S, terkait hasil temuan 5S</t>
  </si>
  <si>
    <t>Terdapat karyawan MSD yang bobot kompetensinya dibawah dari bobot yang diharapkan</t>
  </si>
  <si>
    <t>Karyawan MSD tidak bekerja sesuai basic kompetensinya</t>
  </si>
  <si>
    <t>Karyawan MSD bekerja dibawah peformanya</t>
  </si>
  <si>
    <t>Karyawan MSD tidak memiliki ilmu yang mencukupi untuk menyelesaikan target MSD</t>
  </si>
  <si>
    <t>Karyawan MSD minum pengetahuan GCG, kode etik, Peraturan &amp; Perundangan</t>
  </si>
  <si>
    <t>Karyawan MSD melanggar aturan yang ditetapkan perusahaan</t>
  </si>
  <si>
    <t>Syarat ISO banyak yang tidak terpenuhi</t>
  </si>
  <si>
    <t>Dokumen yang dilengkapi MSD tidak sesuai dengan keperluan audit</t>
  </si>
  <si>
    <t>Temuan audit tidak diselesaikan sesuai waktu yang ditentukan</t>
  </si>
  <si>
    <t>Temuan audit tidak langsung diselesaikan atau dihold terlalu lama, sehingga lupa</t>
  </si>
  <si>
    <t>Hasil penyelesaian dari temuan audit tidak maksimal (tidak sesuai dengan temuan)</t>
  </si>
  <si>
    <t>Job desc yang disusun dan diberikan ke karyawan MSD tidak berbasis QHSE</t>
  </si>
  <si>
    <t>Terdapat Karyawan MSD belum mampu menjalankan Job Desc yang berbasis QHSE</t>
  </si>
  <si>
    <t>Kurang tepat dalam menetapkan estimasi harga di awal</t>
  </si>
  <si>
    <t>Terdapat kebijakan dari management untuk efisiensi alokasi dana</t>
  </si>
  <si>
    <t>Salah memilih spesifikasi untuk barang/sistem yang dimaksud</t>
  </si>
  <si>
    <t>Kurang tepat dalam membeli barang untuk kebutuhan perusahaan</t>
  </si>
  <si>
    <t>Malas menulis ke dalam form yang sudah ditentukan</t>
  </si>
  <si>
    <t>Formulir tidak divalidasi dan disosialisasikan secara maksimal sehingga masih terdapat kekurangan</t>
  </si>
  <si>
    <t>Alat yang akan dibeli kemahalan, diatas budget yang diberikan</t>
  </si>
  <si>
    <t>Material yang dibutuhkan tidak tersedia</t>
  </si>
  <si>
    <t>MSD Menyesuaikan layout produksi, yang dapat menunjang peningkatan kapasitas produksi, ditambah dengan penyediaan SOP serta aturan yang dapat menunjang line balancing</t>
  </si>
  <si>
    <t>Lahan pabrik sudah tidak mencukupi</t>
  </si>
  <si>
    <t>Rencana tidak dipikirkan secara matang dan lengkap, tujuan mengosongkan tempat untuk apa</t>
  </si>
  <si>
    <t>Salah memakai metode perhitungan</t>
  </si>
  <si>
    <t>Terdapat peralatan listrik yang harusnya dimatikan tapi tidak dimatikan</t>
  </si>
  <si>
    <t>Tidak memperhitungankan dampak dari penambahan mesin/sistem baru, maka untuk beban listrik akan ikut bertambah</t>
  </si>
  <si>
    <t>Gagal dalam mengurangi mesin yang mempergunakan energy fosil</t>
  </si>
  <si>
    <t>Kapasitas produksi meningkat, tapi tidak dibarengi dengan pengadaan fasilitas penunjang percepatan produksi yang tidak menggunakan energy fosil</t>
  </si>
  <si>
    <t>Pekerja masih kurang dalam penghematan penggunaan air dan minim sosialisasi dari atasan ke bawah</t>
  </si>
  <si>
    <t>Kurang memikirkan dampak dari bertambahnya jam kerja dan SDM, maka kebutuhan akan air juga akan ikut bertambah</t>
  </si>
  <si>
    <t>Masih banyak dokumen yang diminta hardcopy, ketimbang softcopy</t>
  </si>
  <si>
    <t>Minim sosialisasi dan tidak ada penekanan dari atasan mengenai program papperless</t>
  </si>
  <si>
    <t>Alat yang diberikan oleh perusahaan ke karyawan tidak dipakai</t>
  </si>
  <si>
    <t>Perusahaan membeli alat keselamatan kerja disesuaikan dengan budget dan dibagikan secara partial</t>
  </si>
  <si>
    <t>Mesin yang dimiliki perusahaan tidak semuanya keluaran model terbaru</t>
  </si>
  <si>
    <t>Error pada sistem perhitungan monitoring</t>
  </si>
  <si>
    <t>Akses dan sosialisasi kurang penekanan dari atasan bersangkutan</t>
  </si>
  <si>
    <t>Kaizen yang diberikan dari bawah ke atas, tidak diperiksa atau dilihat oleh Management, karena hanya fokus pada WOW saja</t>
  </si>
  <si>
    <t>Kurang koordinasi antara pembuat sistem dengan bagian yang diberi tugas upload 5S dan Kaizen</t>
  </si>
  <si>
    <t>Anggota tidak memiliki ide kaizen strategis, dan kurang mengikuti training berkaitan MSD dan cara penerapannya</t>
  </si>
  <si>
    <t>Ide kaizen terlalu muluk atau langsung besar yang bersifat inovasi</t>
  </si>
  <si>
    <t>Minat anggota yang kurang terhadap keikutsertaan kaizen dan malas dalam sumbangsih ide serta beban dalam tuntutan harus penerapannya</t>
  </si>
  <si>
    <t>Kurangnya ilmu dimiliki dan training yang diikuti dari setiap anggota berbeda-beda</t>
  </si>
  <si>
    <t>Tidak semua karyawan di satu departemen memiliki visi dan misi yang sama mengenai etos kerja dalam 5S</t>
  </si>
  <si>
    <t>Merasa terganggu akan jalannya sidak yang berlangsung tanpa pemberitahuaan dahulu</t>
  </si>
  <si>
    <t>Karyawan terebut bekerja diluar basic keahlianya</t>
  </si>
  <si>
    <t>Karyawan tersebut kurang diberikan training yang sesuai dengan job nya</t>
  </si>
  <si>
    <t>Sistem Coaching yang tidak optimal dan tidak tepat sasaran</t>
  </si>
  <si>
    <t>Karyawan tersebut tidak dibekali dasar ilmu MSD</t>
  </si>
  <si>
    <t>Pengetahuan mengenai GCG, kode etik, peraturan &amp; Perundangan belum pernah diberikan</t>
  </si>
  <si>
    <t>Tidak mengetahui mengenai aturan terbaru dan kurangnya sosialisasi dari atasan ke bawah mengenai aturan terbaru</t>
  </si>
  <si>
    <t>Bekerja tidak sesuai dengan prosedur dan ketentuan ISO terbaru yang diadopsi perusahaan</t>
  </si>
  <si>
    <t>Kurangnya penekanan dari atas mengenai dokumen yang diharuskan ada sesuai ISO</t>
  </si>
  <si>
    <t>Target waktu penyelesaian yang diberikan kurang, hasil perbaikan tidak divalidasi oleh atasan bersangkutan, dan dikerjakan seadanya</t>
  </si>
  <si>
    <t>Kurangnya pemahaman mengenai QHSE sewaktu membuat Job Desc</t>
  </si>
  <si>
    <t>Karyawan MSD, minim ilmu mengenai QHSE</t>
  </si>
  <si>
    <t>MSD menanyakan kepada bagian yang mengajukan investasi sesuai jadwal dalam capex, apakah melakukan pengajuan dan sesuai budget atau tidak</t>
  </si>
  <si>
    <t>MSD memberikan saran dan pendapat ke management mengenai investasi dari tinggkat Penting dan mendesaknya</t>
  </si>
  <si>
    <t>MSD memberikan analisa untuk investasi yang akan diajukan oleh internal MSD, dan untuk investasu yang diajukan diluar bagian MSD, MSD cukup memberilkan saran berdasarkan tingkat penting dan mendesaknya</t>
  </si>
  <si>
    <t>Sebelum membeli barang/sistem harus dilakukan survey ke luar dan MSD harus mendampingi</t>
  </si>
  <si>
    <t>MSD harus rajin sosialisasi mengenai pengisian formulir komplain yang sudah dikeluarkan MSD</t>
  </si>
  <si>
    <t>MSD mengoptimalkan lahan yang sudah ada dan dimiliki oleh perusahaan</t>
  </si>
  <si>
    <t>Berpikir dahulu sebelum bertindak, MSD harus membuat jadwal dan maste plan untuk 3 tahun kedepan</t>
  </si>
  <si>
    <t>MSD meminta training mengenai perhitungan kapasitas terpasang yang benar seperti apa kepada ahlinya</t>
  </si>
  <si>
    <t>Semua anggota MSD harus mau belajar dan membiasakan diri untuk mau melakukan perhitungan detail</t>
  </si>
  <si>
    <t>MSD harus membuat form check sheet dan jadwal mematikan perangkat listrik, untuk monitoring, dan atasan harus mengeceknya</t>
  </si>
  <si>
    <t>MSD harus ikut serta dalam melakukan analisa mendalam, agar penambahan beban biaya listrik ikut diperhitungkan</t>
  </si>
  <si>
    <t>MSD akan lebih memberikan saran dan rekomendasi mengenai struktur penggunaan bahan bakar energy fosil, yang lebih hemat dan ramah lingkungan</t>
  </si>
  <si>
    <t>MSD akan lebih memberikan saran dan rekomendasi untuk pengadaan fasiltas serta sarana penunjang percepatan produksi yang minim mempergunakan energy fosil</t>
  </si>
  <si>
    <t>MSD akan lebih banyak sosialisasi dan bekerjasama dengan HC-GA dalam pembuatan rambu serta himbauan mengenai promosi dan kampanye hemat air</t>
  </si>
  <si>
    <t>MSD akan lebih memikirkan solusi agar jam kerja lebih diefisienkan di jam reguler, dengan cara support layout untuk percepatan proses produksi sehingga longshift atau pun OT berkurang</t>
  </si>
  <si>
    <t>MSD akan memulai program papperless, dengan cara semua laporan disarankan tidak usah dicetak tapi cukup disebar secara digital</t>
  </si>
  <si>
    <t>MSD akan bekerjasama untuk mulai melirik ke arah sistem tidak selalu ke arah infrastruktur, dan meninjau dokumen mana yang harus dapat di papperless kan</t>
  </si>
  <si>
    <t>MSD akan lebih banyak sosialisasi dan bekerjasama dengan HC-GA dalam pembuatan rambu serta himbauan mengenai keselamatan kerja</t>
  </si>
  <si>
    <t>MSD akan berusaha membantu bagian HC-GA untuk merealisasikan pengadaan alat keselamatan kerja dalam menyakinkan ke management bahwa alat keselamatan yang akan diadakan itu penting</t>
  </si>
  <si>
    <t>MSD akan mulai meninjau ulang mesin-mesin yang sudah lama, dan memberikan usulan untuk migrasi ke model terbaru ke management</t>
  </si>
  <si>
    <t>MSD mempelajari sistem yang akan diterapkan dengan sistem manual saat ini, dan melakukan analisa mendalam, lalu meminta perbaikan ke pihak vendor</t>
  </si>
  <si>
    <t>MSD akan turut serta dan memberikan saran atau pendapat terhadap fitur-fitur apa saja yang harus ada dalam sistem</t>
  </si>
  <si>
    <t>MSD akan turut serta memberikan masukan ke tim Kaizen, agar adanya informasi ke management, untuk diperhatikan juga mengenai kaizen yang masuk untuk diberikan feedback kepada pemberi ide</t>
  </si>
  <si>
    <t>Seluruh anggota MSD harus diikutkan dalam training yang berkaitan dengan ilmu lean manufaktur serta cara penerapannya</t>
  </si>
  <si>
    <t>Merubah mindset dan makna kaizen itu sendiri apa, untuk ditanamkan ke seluruh anggota MSD</t>
  </si>
  <si>
    <t>MSD memberikan usulan kepada tim Kaizen agar sistem reward diadakan untuk ide kaizen yang masuk</t>
  </si>
  <si>
    <t>Menyeimbangkan pengetahuan anggota MSD dan mengikutsertakan dalam banyak training yang menguntungkan perusahaan</t>
  </si>
  <si>
    <t>MSD berkerjasama dengan HC-GA dalam mengangkat etos kerja dan semangat 5S karyawan, seperti support dalam pengadaan rambu, dan pembuatan prosedur</t>
  </si>
  <si>
    <t>MSD akan menjelaskan arti sidak kepada karyawan</t>
  </si>
  <si>
    <t>Memberikan training kepada karyawan yang dianggap kurang di bagian MSD, sehingga bisa menyamai ketertinggalan dengan rekan nya yang lain</t>
  </si>
  <si>
    <t>Menempatkan karyawan di MSD sesuai bidang keahliannya dan sesui dengan porsi wewenang dan jabatannya</t>
  </si>
  <si>
    <t>MSD akan meninjau ulang tata cara coaching dan menyesuikan dengan tema pelatihan yang dibutuhkan dan sedang dikerjakan</t>
  </si>
  <si>
    <t>MSD akan mentrainingkan anggotanya mengenai keilmuan MSD secara adil dan seimbang</t>
  </si>
  <si>
    <t>karyawan MSD diikutsertakan belajar mengenai GCG, kode etik, peraturan dan perundangan yang baru</t>
  </si>
  <si>
    <t>Atasan MSD langsung memberikan arahan mengenai aturan yang tidak boleh dilanggar kepada bawahannya</t>
  </si>
  <si>
    <t>Atasan MSD menekankan dan menyampaikan kepada bawahannya mengenai bisnis proses MSD yang sesuai dengan ISO</t>
  </si>
  <si>
    <t>Atasan MSD menekankan dan menyampaikan kepada bawahannya mengenai dokumen mana saja yang perlu ada dan tidak ada sesuai dengan ISO</t>
  </si>
  <si>
    <t>Feedback dan validasi dari atasan MSD akan lebih ditingkatkan</t>
  </si>
  <si>
    <t>Monitoring dan perhatian dari atasan MSD akan lebih ditingkatkan, mengenai hasil temuan audit</t>
  </si>
  <si>
    <t>MSD akan lebih mempelajari QHSE</t>
  </si>
  <si>
    <t>Seluruh karyawan MSD akan diikutsertakan pelatihan yang berkaitan dengan QHSE</t>
  </si>
  <si>
    <t>100% efektifitas sarana yang sudah dibeli (dipakai secara optimal)</t>
  </si>
  <si>
    <t>0 Internal Complain per departemen/bulan</t>
  </si>
  <si>
    <t>Mei 2023 harus sudah memiliki forklift elektrik</t>
  </si>
  <si>
    <t>Juli 2023, memulai perhitungan kapasitas terpasang</t>
  </si>
  <si>
    <t>5% dari  target intensitas Energi ESG (0.012 GJ/pcs</t>
  </si>
  <si>
    <t>5% dari target intensitas emisi CO2 ESG (0.033 ton CO2/pcs)</t>
  </si>
  <si>
    <t>5% dari target intensitas Waste Water ESG (0,06 m3/pcs)</t>
  </si>
  <si>
    <t>5 % dari Intensitas Solid Waste ESG (0.0005 ton/pcs)</t>
  </si>
  <si>
    <t>0 kejadian setiap tahun</t>
  </si>
  <si>
    <t>Juli 2023, SOP sudah dapat didigitalisasikan</t>
  </si>
  <si>
    <t>1 departemen per Tahun muncul kaizen strategis</t>
  </si>
  <si>
    <t>minimal 75% anggota MSD terlibat kaizen tiap bulannya</t>
  </si>
  <si>
    <t>100% Staff berada pada kategori Match &amp; Above</t>
  </si>
  <si>
    <t>Maret 2023, Seluruh anggota harus paham mengenai GCG, Kode etik, dan peraturan perundangan terbaru</t>
  </si>
  <si>
    <t>0 temuan Internal Audit/ Survaliance</t>
  </si>
  <si>
    <t>maks 2 minggu waktu penyelesaian temuan audit</t>
  </si>
  <si>
    <t>Mei 2023, Job desc dan SOP berbasis K3 dan lingkungan di departemen dimiliki</t>
  </si>
  <si>
    <t xml:space="preserve">       8 Mei 2023</t>
  </si>
  <si>
    <t xml:space="preserve">                        8 Mei 2023</t>
  </si>
  <si>
    <t>Ketika Mengukur dan mendata efektifitas sarana yang sudah dibeli sesuai capex</t>
  </si>
  <si>
    <t xml:space="preserve">Ketika Membeli Forklift Elektric </t>
  </si>
  <si>
    <t>Ketika Menyiapkan tempat persiapan untuk supply kebutuhan assembling steel</t>
  </si>
  <si>
    <t>Ketika Pemusnahan sarana produksi CB-0733T (Matres &amp; Jig)</t>
  </si>
  <si>
    <t>Ketika Mengumpulkan data-data kapasitas mesin</t>
  </si>
  <si>
    <t>Ketika Mematikan semua Peralatan Kerja ketika Jam Istirahat, Kecuali yang seharusnya menyala</t>
  </si>
  <si>
    <t>Ketika Penggabungan tugas dalam 1 Kendaraan</t>
  </si>
  <si>
    <t>Ketika Mematikan semua keran air setelah selesai digunakan</t>
  </si>
  <si>
    <t>Ketika Menggunakan dua muka kertas untuk Print</t>
  </si>
  <si>
    <t>Ketika Melengkapi semua Alat keselamatan kerja</t>
  </si>
  <si>
    <t>Ketika Melakukan identifikasi mesin yang akan di-monitoring.</t>
  </si>
  <si>
    <t>Ketika Penerapan, Review dan Update SOP Assembling di CINT Intranet.</t>
  </si>
  <si>
    <t>Ketika Penerapan informasi dashboard 5S dan Kaizen di CINT Intranet.</t>
  </si>
  <si>
    <t>Ketika Membuat Kaizen Strategis yang dapat diikutsertakan WOW Awards</t>
  </si>
  <si>
    <t>Ketika Membuat A3 report setiap bulan melalui email Tim Kaizen</t>
  </si>
  <si>
    <t>Ketika Mengimplementasikan piket 5S, program pemilahan sampah, dan penghematan energi di Departemen</t>
  </si>
  <si>
    <t>Ketika Melakukan assessment Kompetensi di akhir semester satu</t>
  </si>
  <si>
    <t>Ketika Mengimplementasikan program coaching oleh Asmen dan Manager berbasis KPI BSC yang ditetapkan</t>
  </si>
  <si>
    <t>Ketika Menyusun Job Desc dan SOP sesuai dengan Kode Etik, GCG, Peraturan, dan perundangan yang berlaku</t>
  </si>
  <si>
    <t>Ketika Memastikan pelaksanaan kegiatan Departemen sesuai prosedur yang ditetapkan</t>
  </si>
  <si>
    <t>Ketika Mengimplementasikan hasil temuan audit sesuai prosedur yang berlaku</t>
  </si>
  <si>
    <t>Ketika Menyusun Job Desc dan SOP berbasis K3 dan Lingkungan di Departemen</t>
  </si>
  <si>
    <t>Ketika Memastikan realisasi investasi sesuai budget dan pengisian ke Formulir permintaan sistem manufacture</t>
  </si>
  <si>
    <t>Ketidak-kooperatifan atasan bagian terkait yang mengajukan CAPEX (dalam Meningkatkan program cost efisiensi)</t>
  </si>
  <si>
    <t>Ketidak-rutinan pengisian data operasional dan monitoring oleh bagian yang mempergunakan mesin/sarana (dalam Efektifiatas investasi/CAPEX)</t>
  </si>
  <si>
    <t>Efektifitas realisasi capex terdata rapih dan tepat</t>
  </si>
  <si>
    <t>Ketika MSD menanyakan mengenai ada/tidak adanya komplain yang diisikan ke formulir permintaan dari departemen lain dalam ruang lingkup sistem manufaktur.</t>
  </si>
  <si>
    <t>Ketidak-adaan dukungan dalam percepatan proses produksi guna mendukung kualitas produk</t>
  </si>
  <si>
    <t>Ketidakmaksimalan produktifitas dari sumberdaya yang dimiliki</t>
  </si>
  <si>
    <t>Implementasi program Total Productive Maintenance (TPM) yang sulit dan tidak sesuai kebutuhan</t>
  </si>
  <si>
    <t>PermintaanTarget untuk penurunan Intensitas Energi dari perusahaan terlalu tinggi, akan tetapi kebutuhan produksi untuk energi listrik sangat besar</t>
  </si>
  <si>
    <t xml:space="preserve">Permintaan Target penghematan Intensitas Emisi CO2 dari perusahaan terlalu tinggi, sedangkan perusahaan masih mempergunakan CO2 </t>
  </si>
  <si>
    <t>Permintaan penghematan Target Intensitas Waste Water dari perusahaan tinggi, akan tetapi Jumlah permintaan produksi meningkat</t>
  </si>
  <si>
    <t xml:space="preserve">Permintaan penurunan penggunaan kertas (Solid Waste) dari perusahaan tinggi, tapi perusahaan sistem dan pelaporan masih belum 100% papperless </t>
  </si>
  <si>
    <t>Peralatan Safety yang cukup mahal dan kedisiplinan karyawan dalam memakai APD (dalam pencegahan kecelakaan kerja)</t>
  </si>
  <si>
    <t>Tidak semua peralatan yang dimiliki perusahaan dapat dan mudah diotomatisasi</t>
  </si>
  <si>
    <t>Ketidakaktifan dan kurang proaktif dari karyawan perusahaan terhadap program Kaizen/Inovasi</t>
  </si>
  <si>
    <t>Kurangnya kepedulian karyawan terhadap 5S</t>
  </si>
  <si>
    <t>Belum ada Implementasi program pengembangan kompetensi, untuk karyawan level bawah, Pengembangan kompetensi saat ini kebanyakan hanya diterapkan ke level atas</t>
  </si>
  <si>
    <t>Tidak semua karyawan memahami GCG, Kode etik, Peraturan &amp; perundangan terbaru yang diadopsi perusahaan</t>
  </si>
  <si>
    <t>Ketidakoptimalan penerapan sistem management ISO 9001 mengenai konsistensi dan pengawasan</t>
  </si>
  <si>
    <t>Departemen yang berada di perusahaan tidak konsisten dalam  Implementasi ISO 14001 dan 45001</t>
  </si>
  <si>
    <t>MSD harus aktif menekankan untuk keharusan pengisian formulir komplain yang sudah dikeluarkan MSD</t>
  </si>
  <si>
    <t>MSD harus dapat menyediakan tempat ,agar  kebutuhan material dari barang yang akan diproduksi, harus dapat dikonfirmasi ketersediaannya di H-1 dan di tempatkan pada ruang persiapan dimaksud</t>
  </si>
  <si>
    <t>Tidak memiliki ilmu cukup untuk dasar perhitungan yang tepat dan tidak cukup waktu dalam melakukan perhitungan detail</t>
  </si>
  <si>
    <t>MSD harus bisa follow up mengenai penawaran harga,  dan bisa membaca situasi mencari alternatif subtitusi yang sepadan,</t>
  </si>
  <si>
    <t>REALISASI JAN-JUN 2023 (S1)</t>
  </si>
  <si>
    <t>JAN 23</t>
  </si>
  <si>
    <t>FEB 23</t>
  </si>
  <si>
    <t>MAR 23</t>
  </si>
  <si>
    <t>APR 23</t>
  </si>
  <si>
    <t>MEI 23</t>
  </si>
  <si>
    <t>JUN 23</t>
  </si>
  <si>
    <t>-</t>
  </si>
  <si>
    <r>
      <rPr>
        <b/>
        <sz val="12"/>
        <color theme="1"/>
        <rFont val="Arial Narrow"/>
        <family val="2"/>
      </rPr>
      <t>16% terpakai dari Budget capex:</t>
    </r>
    <r>
      <rPr>
        <sz val="12"/>
        <color theme="1"/>
        <rFont val="Arial Narrow"/>
        <family val="2"/>
      </rPr>
      <t xml:space="preserve">
Jan=0%
Jan-Feb=0%
Jan-Mar=0,5%
Jan-April=13%
Jan-Mei=16%
Jan-Jun=16%</t>
    </r>
  </si>
  <si>
    <t>Belum ada realisasi sarana</t>
  </si>
  <si>
    <r>
      <t xml:space="preserve">Belum ada Pengajuan (Total Capex Jan Rp. 387.5 Juta) 
</t>
    </r>
    <r>
      <rPr>
        <b/>
        <sz val="12"/>
        <color theme="1"/>
        <rFont val="Arial Narrow"/>
        <family val="2"/>
      </rPr>
      <t>0% terpakai dari Budget capex, s/d bulan ini</t>
    </r>
  </si>
  <si>
    <r>
      <t xml:space="preserve">Belum ada Pengajuan (Total Capex Peb Rp. 670 juta)
</t>
    </r>
    <r>
      <rPr>
        <b/>
        <sz val="12"/>
        <color theme="1"/>
        <rFont val="Arial Narrow"/>
        <family val="2"/>
      </rPr>
      <t>0% terpakai dari Budget capex, s/d bulan ini</t>
    </r>
  </si>
  <si>
    <r>
      <t xml:space="preserve">1. Total Capex Mar  Rp. 565 Juta
2. HCGA di Bulan Maret melakukan pemesanan AC 2 unit (seharusnya Capex Mei) senilai 13,4 jt untuk ruang ekspedisi Baros dan Server IT PRD Lt 1
</t>
    </r>
    <r>
      <rPr>
        <b/>
        <sz val="12"/>
        <color theme="1"/>
        <rFont val="Arial Narrow"/>
        <family val="2"/>
      </rPr>
      <t>0,5% terpakai dari Budget capex, s/d bulan ini</t>
    </r>
  </si>
  <si>
    <r>
      <t xml:space="preserve">1. Belum ada Pengajuan (Total Capex April  Rp. 200 Juta)
2. Realisasi Capex Pebruari Rp. 312.5 juta  (epoxy lantai Assy Steel)
3. Total pemakaian budget sampai April Rp 325.900.130
</t>
    </r>
    <r>
      <rPr>
        <b/>
        <sz val="12"/>
        <color theme="1"/>
        <rFont val="Arial Narrow"/>
        <family val="2"/>
      </rPr>
      <t>13% terpakai dari Budget capex, s/d bulan ini</t>
    </r>
  </si>
  <si>
    <r>
      <t xml:space="preserve">1. Capex Mei 60 jt (penggantian AC)
2. Realisasi Capex April untuk Palet Mover Rp 73.000.000
3. Realisasi budget terpakai sampai Mei Rp 398.900.130
</t>
    </r>
    <r>
      <rPr>
        <b/>
        <sz val="12"/>
        <color theme="1"/>
        <rFont val="Arial Narrow"/>
        <family val="2"/>
      </rPr>
      <t>16% terpakai dari Budget capex, s/d bulan ini</t>
    </r>
  </si>
  <si>
    <r>
      <t xml:space="preserve">Tidak ada pengajuan Investasi terhadap capex
</t>
    </r>
    <r>
      <rPr>
        <b/>
        <sz val="12"/>
        <color theme="1"/>
        <rFont val="Arial Narrow"/>
        <family val="2"/>
      </rPr>
      <t>16% terpakai dari Budget capex, s/d bulan ini</t>
    </r>
  </si>
  <si>
    <r>
      <t xml:space="preserve">Pemasangan AC untuk ruang ekspedisi Baros dan Server IT PRD Lt 1
</t>
    </r>
    <r>
      <rPr>
        <b/>
        <sz val="12"/>
        <color theme="1"/>
        <rFont val="Arial Narrow"/>
        <family val="2"/>
      </rPr>
      <t>100% sarana efektif</t>
    </r>
  </si>
  <si>
    <r>
      <t xml:space="preserve">Perbaikan lantai assembling (pengecatan epoxy)
</t>
    </r>
    <r>
      <rPr>
        <b/>
        <sz val="12"/>
        <color theme="1"/>
        <rFont val="Arial Narrow"/>
        <family val="2"/>
      </rPr>
      <t>100% sarana efektif</t>
    </r>
  </si>
  <si>
    <r>
      <t xml:space="preserve">Penggunaan palet mover untuk handling finish good dari assembling ke langsir 
</t>
    </r>
    <r>
      <rPr>
        <b/>
        <sz val="12"/>
        <color theme="1"/>
        <rFont val="Arial Narrow"/>
        <family val="2"/>
      </rPr>
      <t>100% sarana efektif</t>
    </r>
  </si>
  <si>
    <r>
      <rPr>
        <b/>
        <sz val="12"/>
        <color theme="1"/>
        <rFont val="Arial Narrow"/>
        <family val="2"/>
      </rPr>
      <t>100% rata-rata sarana yang dibeli efektif:</t>
    </r>
    <r>
      <rPr>
        <sz val="12"/>
        <color theme="1"/>
        <rFont val="Arial Narrow"/>
        <family val="2"/>
      </rPr>
      <t xml:space="preserve">
Jan= tidak ada sarana dibeli
Feb= tidak ada sarana dibeli
Mar=100%
April=100%
Mei=100%
Jun= tidak ada sarana dibeli</t>
    </r>
  </si>
  <si>
    <r>
      <t xml:space="preserve">Tercapai 100% (tidak ada komplen dari internal)
</t>
    </r>
    <r>
      <rPr>
        <b/>
        <sz val="12"/>
        <color theme="1"/>
        <rFont val="Arial Narrow"/>
        <family val="2"/>
      </rPr>
      <t>0 komplain</t>
    </r>
  </si>
  <si>
    <r>
      <rPr>
        <b/>
        <sz val="12"/>
        <color theme="1"/>
        <rFont val="Arial Narrow"/>
        <family val="2"/>
      </rPr>
      <t>0 komplain internal (tercapai 100%)</t>
    </r>
    <r>
      <rPr>
        <sz val="12"/>
        <color theme="1"/>
        <rFont val="Arial Narrow"/>
        <family val="2"/>
      </rPr>
      <t xml:space="preserve">
Jan=0 komplain internal ke MSD
Feb=0 komplain internal ke MSD
Mar=0 komplain internal ke MSD
April=0 komplain internal ke MSD
Mei=0 komplain internal ke MSD
Jun=0 komplain internal ke MSD</t>
    </r>
  </si>
  <si>
    <t>Direncanakan di bulan Mei</t>
  </si>
  <si>
    <t>Tercapai 100% (Perbaikan lantai &amp;  memiliki 1 unit Pallet Mover)</t>
  </si>
  <si>
    <r>
      <t xml:space="preserve">1 pallet Mover elektirk telah dimiliki di bulan Mei 2023 (100%)
</t>
    </r>
    <r>
      <rPr>
        <sz val="12"/>
        <color theme="1"/>
        <rFont val="Arial Narrow"/>
        <family val="2"/>
      </rPr>
      <t>Jan=tidak direncanakan membeli
Feb=tidak direncanakan membeli
Mar=tidak direncanakan membeli
Apr=tidak direncanakan membeli
Mei=memiliki 1 unit pallet mover elektrik
Jun=sudah direalisasikan di Mei</t>
    </r>
  </si>
  <si>
    <t>1. Peb 2023 (mengosongkanJalan utama)
2. Mar 2023 (mengosongkan Area Dies CB-0733T)</t>
  </si>
  <si>
    <r>
      <t xml:space="preserve">Belum tercapai (Proses persiapan tempat 25%)
</t>
    </r>
    <r>
      <rPr>
        <b/>
        <sz val="12"/>
        <color theme="1"/>
        <rFont val="Arial Narrow"/>
        <family val="2"/>
      </rPr>
      <t>waktu tunggu Masih 30 menit</t>
    </r>
  </si>
  <si>
    <r>
      <t xml:space="preserve">Belum tercapai (Proses persiapan tempat 75%)
</t>
    </r>
    <r>
      <rPr>
        <b/>
        <sz val="12"/>
        <color theme="1"/>
        <rFont val="Arial Narrow"/>
        <family val="2"/>
      </rPr>
      <t>waktu tunggu Masih 30 menit</t>
    </r>
  </si>
  <si>
    <r>
      <t xml:space="preserve">Belum tercapai (Proses persiapan tempat 100%)
</t>
    </r>
    <r>
      <rPr>
        <b/>
        <sz val="12"/>
        <color theme="1"/>
        <rFont val="Arial Narrow"/>
        <family val="2"/>
      </rPr>
      <t>waktu tunggu Masih 30 menit</t>
    </r>
  </si>
  <si>
    <r>
      <t xml:space="preserve">Belum tercapai (karena bagian produksi belum mempergunakan, malah digunakan sebagai penyimpanan komponen WIP oleh PPIC)
</t>
    </r>
    <r>
      <rPr>
        <b/>
        <sz val="12"/>
        <color theme="1"/>
        <rFont val="Arial Narrow"/>
        <family val="2"/>
      </rPr>
      <t>waktu tunggu Masih 30 menit</t>
    </r>
  </si>
  <si>
    <r>
      <t xml:space="preserve">Belum tercapai (Dept. Produksi sudah mulai menyiapkan rak penyimpanan fastener untuk supply ke assembling steel)
</t>
    </r>
    <r>
      <rPr>
        <b/>
        <sz val="12"/>
        <color theme="1"/>
        <rFont val="Arial Narrow"/>
        <family val="2"/>
      </rPr>
      <t>waktu tunggu Masih 30 menit</t>
    </r>
  </si>
  <si>
    <r>
      <t xml:space="preserve">Belum tercapai :
Waktu persiapan material
Pagi = 7.50 - 8.18 = 28 menit di H-0 (untuk kekurangan material di target HK sebelumnya)
Siang = 13.00 - 16.00 = 180 menit di H-1 (untuk proses kerja di target hari esok)
Total = 208 menit 
</t>
    </r>
    <r>
      <rPr>
        <b/>
        <sz val="12"/>
        <color theme="1"/>
        <rFont val="Arial Narrow"/>
        <family val="2"/>
      </rPr>
      <t>waktu tunggu Masih 28 menit</t>
    </r>
  </si>
  <si>
    <r>
      <t xml:space="preserve">belum tercapai, waktu tunggu masih diatas 10 menit ( awal 30 menit hanya berhasil turun 2 menit, menjadi 28 menit, diperlukan penurunan minimal 20 menit untuk mencapai 10 menit, pencapaian 10%)
</t>
    </r>
    <r>
      <rPr>
        <sz val="12"/>
        <color theme="1"/>
        <rFont val="Arial Narrow"/>
        <family val="2"/>
      </rPr>
      <t>Jan=waktu tunggu masih 30 menit
Feb=waktu tunggu masih 30 menit
Mar=waktu tunggu masih 30 menit
Apr=waktu tunggu masih 30 menit
Mei=waktu tunggu masih 30 menit
Jun=waktu tunggu masih 28 menit</t>
    </r>
  </si>
  <si>
    <t>Belum tercapai (dalam proses)</t>
  </si>
  <si>
    <t>Tercapai 100% (bulan Pebruari 2023 jalan utama sudah kosong.</t>
  </si>
  <si>
    <t>1. Tercapai 100% (bulan Pebruari 2023 jalan utama sudah kosong.
2. Tercapai 100% (area penyimpanan dies CB-0733T sudah dikosongkan)</t>
  </si>
  <si>
    <t>1. Pebruari 2023 jalan utama sudah kosong (tercapai 100%)
2. Maret 2023 area penyimpanan dies CB-0733T sudah dikosongkan (tercapai 100%)</t>
  </si>
  <si>
    <t>Direncanakan di bulan Juli 2023</t>
  </si>
  <si>
    <t>Tidak di rencanakan di Semester ini</t>
  </si>
  <si>
    <t>5% dari  target intensitas Energi ESG (0,012 GJ/pcs)</t>
  </si>
  <si>
    <t>5% dari target intensitas emisi CO2 ESG (0,033 ton CO2/pcs)</t>
  </si>
  <si>
    <t>0,00287 ton CO2/pcs (tercapai)
masih ada sisa selisih = 0,03013 (4,565%) dari 0,033, maka 5%-4,565% = 0,435%</t>
  </si>
  <si>
    <t>0,00314  ton CO2/pcs (tercapai)
masih ada sisa selisih = 0,02986 (4,524%) dari 0,033, maka 5%-4,524% = 0,476%</t>
  </si>
  <si>
    <t>0,00332  ton CO2/pcs (tercapai)
masih ada sisa selisih = 0,01532(2,321%) dari 0,033, maka 5%-2,321% = 2,679%</t>
  </si>
  <si>
    <t>0,00329  ton CO2/pcs (tercapai)
masih ada sisa selisih = 0,01325(2,008%) dari 0,033, maka 5%-2,008% = 2,992%</t>
  </si>
  <si>
    <t>0,00313  ton CO2/pcs (tercapai)
masih ada sisa selisih = 0,01466(2,221%) dari 0,033, maka 5%-2,221% = 2,779%</t>
  </si>
  <si>
    <t>0,0033  ton CO2/pcs (tercapai)
masih ada sisa selisih = 0,014(2,121%) dari 0,033, maka 5%-2,121% = 2,879%</t>
  </si>
  <si>
    <t>0,0155 GJ/pcs (tidak tercapai), ada kelebihan 0,0035(1,458%) dari 0,012, maka menjadi 5%+1,458%= 6,458%</t>
  </si>
  <si>
    <t>0,01647 GJ/pcs (tidak tercapai)
ada kelebihan 0,00447(1,863%) dari 0,012, maka menjadi 5%+1,863%= 6,863%</t>
  </si>
  <si>
    <t>0,01768 GJ/pcs (tidak tercapai)
ada kelebihan 0,00568(2,367%) dari 0,012, maka menjadi 5%+2,367%= 7,367%</t>
  </si>
  <si>
    <t>0,01975 GJ/pcs (tidak tercapai)
ada kelebihan 0,00775(3,229%) dari 0,012, maka menjadi 5%+3,229%= 8,229%</t>
  </si>
  <si>
    <t>0,01834 GJ/pcs (tidak tercapai)
ada kelebihan 0,00634(2,642%) dari 0,012, maka menjadi 5%+2,642%= 7,642%</t>
  </si>
  <si>
    <t>0,019 GJ/pcs (tidak tercapai)
ada kelebihan 0,007(2,917%) dari 0,012, maka menjadi 5%+2,917%= 7,917%</t>
  </si>
  <si>
    <t>0,066 m3/pcs (tidak tercapai)
terdapat kelebihan 0,006(0,5%) dari 0,06, maka 5%+0,5%=5,5%</t>
  </si>
  <si>
    <t>0,0779 m3/pcs (tidak tercapai)
terdapat kelebihan 0,0179(1,492%) dari 0,06, maka 5%+1,492%=6,492%</t>
  </si>
  <si>
    <t>0,0469 m3/pcs (tercapai), terdapat selisih 0,0131(1,092%) dari 0,06, maka 5%-1,092%=3,908%</t>
  </si>
  <si>
    <r>
      <rPr>
        <b/>
        <sz val="12"/>
        <color theme="1"/>
        <rFont val="Arial Narrow"/>
        <family val="2"/>
      </rPr>
      <t>rata-rata 2% per bulan penggunaan intensitas emisi CO2 ESG, tercapai :</t>
    </r>
    <r>
      <rPr>
        <sz val="12"/>
        <color theme="1"/>
        <rFont val="Arial Narrow"/>
        <family val="2"/>
      </rPr>
      <t xml:space="preserve">
Jan=0,00287 dari 0,033 atau 0,435%
Feb=0,00314 dari 0,033 atau 0,476%
Mar=0,01768 dari 0,033 atau 2,679%
Apr=0,01975 dari 0,033 atau 2,992%
Mei=0,01834 dari 0,033 atau 2,779%
Jun=0,019 dari 0,033 atau 2,979%</t>
    </r>
  </si>
  <si>
    <t>0,0368 m3/pcs (tercapai)
terdapat selisih 0,0232(1,933%) dari 0,06, maka 5%-1,933%=3,067%</t>
  </si>
  <si>
    <t>0,0449 m3/pcs (tercapai)
terdapat selisih 0,0151(1,258%) dari 0,06, maka 5%-1,258%=3,742%</t>
  </si>
  <si>
    <t>0,055 m3/pcs (tercapai)
terdapat selisih 0,005(0,417%) dari 0,06, maka 5%-0,417%=4,538%</t>
  </si>
  <si>
    <r>
      <rPr>
        <b/>
        <sz val="12"/>
        <color theme="1"/>
        <rFont val="Arial Narrow"/>
        <family val="2"/>
      </rPr>
      <t>rata-rata 7,4%(Up 2,4%) per bulan penggunaan intensitas energi ESG, tidak tercapai :</t>
    </r>
    <r>
      <rPr>
        <sz val="12"/>
        <color theme="1"/>
        <rFont val="Arial Narrow"/>
        <family val="2"/>
      </rPr>
      <t xml:space="preserve">
Jan=0,0155 dari 0,012 atau 6,458%(up 1,458%)
Feb=0,01647 dari 0,012 atau 6,863%(up 1,863%)
Mar=0,01768 dari 0,012 atau 7,367%(up 2,367%)
Apr=0,01975 dari 0,012 atau 8,229%(up 3,229%)
Mei=0,01834 dari 0,012 atau 7,642%(up 2,642%)
Jun=0,019 dari 0,012 atau 7,917%(up 2,917%)</t>
    </r>
  </si>
  <si>
    <r>
      <rPr>
        <b/>
        <sz val="12"/>
        <color theme="1"/>
        <rFont val="Arial Narrow"/>
        <family val="2"/>
      </rPr>
      <t>rata-rata 4,54%per bulan penggunaan intensitas Waste Water ESG, tercapai :</t>
    </r>
    <r>
      <rPr>
        <sz val="12"/>
        <color theme="1"/>
        <rFont val="Arial Narrow"/>
        <family val="2"/>
      </rPr>
      <t xml:space="preserve">
Jan=0,0469 dari 0,06 atau 3,908%
Feb=0,066 dari 0,06 atau 5,5%(up 0,5%)
Mar=0,0779 dari 0,06 atau 6,492%(up 1,492%)
Apr=0,0368 dari0,06 atau 3,067%
Mei=0,0449 dari 0,06 atau 3,742%
Jun=0,055 dari 0,06 atau 4,538%</t>
    </r>
  </si>
  <si>
    <t>0,00018  ton/pcs (tercapai), terdapat selisih 0,00032(3,2%) dari 0,0005, maka 5%-3,2%=1,8%</t>
  </si>
  <si>
    <t>0,0001  ton/pcs (tercapai), terdapat selisih 0,0004(4%) dari 0,0005, maka 5%-4%=1%</t>
  </si>
  <si>
    <t>0,00015  ton/pcs (tercapai), terdapat selisih 0,00035(3,5%) dari 0,0005, maka 5%-3,5%=1,5%</t>
  </si>
  <si>
    <t>0,00007  ton/pcs (tercapai), terdapat selisih 0,00043(4,3%) dari 0,0005, maka 5%-4,3%=0,7%</t>
  </si>
  <si>
    <t>0,00006  ton/pcs (tercapai), terdapat selisih 0,00044(4,4%) dari 0,0005, maka 5%-4,4%=0,6%</t>
  </si>
  <si>
    <r>
      <rPr>
        <b/>
        <sz val="12"/>
        <color theme="1"/>
        <rFont val="Arial Narrow"/>
        <family val="2"/>
      </rPr>
      <t>rata-rata 1,18% per bulan penggunaan Intensitas Solid Waste ESG, tercapai :</t>
    </r>
    <r>
      <rPr>
        <sz val="12"/>
        <color theme="1"/>
        <rFont val="Arial Narrow"/>
        <family val="2"/>
      </rPr>
      <t xml:space="preserve">
Jan=0,00032 dari 0,0005, atau 1,8%
Feb= 0,0004 dari 0,0005, atau 1%
Mar=0,00035 dari 0,0005, atau 1,5%
Apr=0,00035 dari 0,0005, atau 1,5%
Mei=0,00043 dari 0,0005, atau 0,7%
Jun=0,00044 dari 0,0005, atau 0,6%</t>
    </r>
  </si>
  <si>
    <t>0 kecelakaan, Tercapai 100% (tidak ada kecelakaan kerja)</t>
  </si>
  <si>
    <r>
      <t xml:space="preserve">0 kecelakaan per bulan (tercapai):
</t>
    </r>
    <r>
      <rPr>
        <sz val="12"/>
        <color theme="1"/>
        <rFont val="Arial Narrow"/>
        <family val="2"/>
      </rPr>
      <t>Jan= 0 kecelakaan
Feb= 0 kecelakaan
Mar= 0 kecelakaan
Apr= 0 kecelakaan
Mei= 0 kecelakaan
Jun= 0 kecelakaan</t>
    </r>
  </si>
  <si>
    <t>Proses pencarian vendor</t>
  </si>
  <si>
    <t>Sudah presentasi 1 Vendor (ADT System Indonesia}) + Trial 1 Mesin; Jadwal menyusul dari Vendor)</t>
  </si>
  <si>
    <t>Sudah presentasi 1 Vendor (ADT System Indonesia}) + Trial 1 Mesin; Jadwal 19 Mei 2023</t>
  </si>
  <si>
    <t>Sudah presentasi TRIAL  dari ADT System Indonesia) dan rencana presentasi dari AUX Induustries</t>
  </si>
  <si>
    <t>Masih proses, hasil sementara dari Jan-Jun adalah : Sudah presentasi TRIAL  dari ADT System Indonesia) dan rencana presentasi dari AUX Induustries</t>
  </si>
  <si>
    <t>Belum di digitalisasi, baru Pembuatan SOP Assembling :
1. FRONTY 
2. DUO 01</t>
  </si>
  <si>
    <t>Belum di digitalisasi, baru Pembuatan SOP Assembling :
1. CAVIS
2. PRINCE CHROME
3. Manabu AH Chair 
Pembuatan Video Tutorial Perakitan 2 Produk.)</t>
  </si>
  <si>
    <t>Belum di digitalisasi, baru Pembuatan SOP Assembling :
1. SOP Bed Manual 3 Crank
2. SOP HF Board Optimus.
Pembuatan Video Tutorial Perakitan : 
11 Produk (belum Validasi).</t>
  </si>
  <si>
    <t>sudah ada proses diskusi mengenai system digitalisasi dengan HCGA</t>
  </si>
  <si>
    <t>sudah ada proses diskusi mengenai system digitalisasi dengan IT</t>
  </si>
  <si>
    <t>sistem digitalisasi sedang di buat dan disiapkan oleh bagian IT (sudah dikirim dari MSD Requirement untuk Dasboard SOP ke tim IT)</t>
  </si>
  <si>
    <t>Peb 2023 (Digitalisasi Dasboard 5S-K3)
July 2023 (Digitalisasi Dasboard Kaizen)</t>
  </si>
  <si>
    <t>1. Dasboard 5S-K3 tercapai 100% (temuan 5S-K3 sudah upload ke CINT intranet) 39 temuan terdigitalisasi
2. Dasboard Kaizen rencana Juli 2023</t>
  </si>
  <si>
    <t>1. Dasboard 5S-K3 tercapai 100% (temuan 5S-K3 sudah upload ke CINT intranet)  10 temuan terdigitalisasi
2. Dasboard Kaizen rencana Juli 2023</t>
  </si>
  <si>
    <t>1. Dasboard 5S-K3 tercapai 100% (temuan 5S-K3 sudah upload ke CINT intranet)  18 temuan terdigitalisasi
2. Dasboard Kaizen rencana Juli 2023</t>
  </si>
  <si>
    <t>1. Dasboard 5S-K3 tercapai 100% (temuan 5S-K3 sudah upload ke CINT intranet)  14 temuan terdigitalisasi
2. Dasboard Kaizen rencana Juli 2023</t>
  </si>
  <si>
    <t>1. Dasboard 5S-K3 tercapai 100% (temuan 5S-K3 sudah upload ke CINT intranet)  7 temuan terdigitalisasi
2. sudah dikirim dari MSD Requirement untuk Dasboard Kaizen ke tim IT</t>
  </si>
  <si>
    <r>
      <rPr>
        <b/>
        <sz val="12"/>
        <color theme="1"/>
        <rFont val="Arial Narrow"/>
        <family val="2"/>
      </rPr>
      <t>&gt;Peb 2023 (Digitalisasi Dasboard 5S-K3), tercapai (khusus MO) Jan - Jun = 106 temuan (76 open, 30 closed)</t>
    </r>
    <r>
      <rPr>
        <sz val="12"/>
        <color theme="1"/>
        <rFont val="Arial Narrow"/>
        <family val="2"/>
      </rPr>
      <t xml:space="preserve">
Hasil Sidak yang sudah Upload dan terdigitaliasi:
Jan, 5S=24 temuan; K3=15 temuan
Fe, 5S=6 temuan; K3=4 temuan
Mar, 5S=10 temuan; K3=8 temuan
Apr, 5S=8 temuan; K3=6 temuan
Mei, 5S=9 temuan; K3=9 temuan
Jun, 5S=6 temuan; K3=1 temuan
&gt;</t>
    </r>
    <r>
      <rPr>
        <b/>
        <sz val="12"/>
        <color theme="1"/>
        <rFont val="Arial Narrow"/>
        <family val="2"/>
      </rPr>
      <t>July 2023 (Digitalisasi Dasboard Kaizen), masih proses</t>
    </r>
    <r>
      <rPr>
        <sz val="12"/>
        <color theme="1"/>
        <rFont val="Arial Narrow"/>
        <family val="2"/>
      </rPr>
      <t xml:space="preserve">
April = sudah ada diskusi dengan bagian HC-GA
Mei = Sudah ada diskusi antara MSD dengan bagian IT
Juni = sudah dikirim dari MSD Requirement untuk Dasboard Kaizen ke tim IT</t>
    </r>
  </si>
  <si>
    <t>Tidak tercapai (tidak ada kaizen strategis yang diajukan dari bagian MSD)</t>
  </si>
  <si>
    <t>Belum ada kaizen Strategis dari MSD</t>
  </si>
  <si>
    <t>Tercapai 100% (3 Orang ikut terlibat)</t>
  </si>
  <si>
    <t>Tidak ada kaizen yang diikuti</t>
  </si>
  <si>
    <t>0 temuan 5S dan K3</t>
  </si>
  <si>
    <t>67% Staff berada pada kategori Match &amp; Above
Tidak tercapai, dari 3 orang hanya 2 mengikuti: Thinking Ability (1 Ast Mgr + 1 Staff)</t>
  </si>
  <si>
    <t>67% Staff berada pada kategori Match &amp; Above
Tidak tercapai, dari 3 orang hanya 2 mengikuti: Self &amp; Time Manajemen (1 Staf)
2. My Champion (1 Ast MGr)</t>
  </si>
  <si>
    <t>67% Staff berada pada kategori Match &amp; Above
Tidak tercapai, dari 3 orang hanya 2 orang Mengikuti: sebagai peng-audit di internal (1 staf)
2. di bulan mei Menjadi mentor karyawan teladan (1 staf).
3. Trining Coaching (1 Ast Mgr)</t>
  </si>
  <si>
    <t>33% Staff berada pada kategori Match &amp; Above
Tidak tercapai, dari 3 orang hanya 1 orang Mengikuti: 
1. Training Coaching (1 Ast Mgr)</t>
  </si>
  <si>
    <t>33% Staff berada pada kategori Match &amp; AboveTidak tercapai, dari 3 orang hanya 1 orang Mengikuti: 
1. Training Coaching (1 Ast Mgr)</t>
  </si>
  <si>
    <r>
      <rPr>
        <b/>
        <sz val="12"/>
        <color theme="1"/>
        <rFont val="Arial Narrow"/>
        <family val="2"/>
      </rPr>
      <t>Tidak tecapai, Rata-rata: 53%</t>
    </r>
    <r>
      <rPr>
        <sz val="12"/>
        <color theme="1"/>
        <rFont val="Arial Narrow"/>
        <family val="2"/>
      </rPr>
      <t xml:space="preserve">
Jan= 67%
Feb=-
Mar=67%
Mei=33%
Juni=33%</t>
    </r>
  </si>
  <si>
    <t>Tercapai 100% (Jan ada 2 kali coaching)</t>
  </si>
  <si>
    <t>Tercapai 100% (Jan-Peb 4 kali coaching)</t>
  </si>
  <si>
    <t>Tercapai 100% (Jan - Mar ada 6 kali coaching)</t>
  </si>
  <si>
    <t>Tercapai 100% (Jan-Apr ada 7 kali coaching)</t>
  </si>
  <si>
    <r>
      <t xml:space="preserve">Rata-rata coaching Jan-jun 7x coaching, tercapai
</t>
    </r>
    <r>
      <rPr>
        <sz val="12"/>
        <color theme="1"/>
        <rFont val="Arial Narrow"/>
        <family val="2"/>
      </rPr>
      <t>Jan = 2x Coaching
Feb = 2x Coaching
Mar = 2x Coaching
Apr = 1x Coaching
Mei = 0 Coaching
Jun = 0 Coaching</t>
    </r>
  </si>
  <si>
    <t>Januari 2023 Tercapai 100% (Job Desc, Bisnis Proses)</t>
  </si>
  <si>
    <t>Pebruari 2023 tercapai 100% (Job Desc, Bisnis Proses, Kebijakan dan Sasaran Mutu K3L MSD)</t>
  </si>
  <si>
    <t>Maret 2023 tercapai 100% (Job Desc, Bisnis Proses, Kebijakan dan Sasaran Mutu K3L MSD, Pembuatan Prosedur Induk MSD)</t>
  </si>
  <si>
    <r>
      <rPr>
        <b/>
        <sz val="12"/>
        <color theme="1"/>
        <rFont val="Arial Narrow"/>
        <family val="2"/>
      </rPr>
      <t>Tercapai 100% di maret untuk :</t>
    </r>
    <r>
      <rPr>
        <sz val="12"/>
        <color theme="1"/>
        <rFont val="Arial Narrow"/>
        <family val="2"/>
      </rPr>
      <t xml:space="preserve">
 terealisasinya Job Desc, Bisnis Proses, Kebijakan dan Sasaran Mutu K3L MSD, Pembuatan Prosedur Induk MSD</t>
    </r>
  </si>
  <si>
    <t>Tidak tercapai : temuan pada audit internal
1. Satu Minor
2. Dua observasi</t>
  </si>
  <si>
    <t>tidak ada audit ke MSD</t>
  </si>
  <si>
    <r>
      <rPr>
        <b/>
        <sz val="12"/>
        <color theme="1"/>
        <rFont val="Arial Narrow"/>
        <family val="2"/>
      </rPr>
      <t>Tidak tercapai, dari Jan - Jun temuan pada audit internal :</t>
    </r>
    <r>
      <rPr>
        <sz val="12"/>
        <color theme="1"/>
        <rFont val="Arial Narrow"/>
        <family val="2"/>
      </rPr>
      <t xml:space="preserve">
1. Minor =  1 temuan
2. observasi = 2 observasi</t>
    </r>
  </si>
  <si>
    <t>Tercapai 100% (Diselesaikan dalam 4 hari kerja)</t>
  </si>
  <si>
    <t>Tercapai 100%, diselesaikan hanya dalam waktu 4 hari kerja (temuan di bulan mei untuk audit internal)</t>
  </si>
  <si>
    <t>Januari tercapai 100%: &gt;3   Persyaratan (done)
&gt;1   Prosedur (done)
&gt;3   I.K (done)
&gt;1   Form (done)</t>
  </si>
  <si>
    <t>Pebruari tercapai 100%: 
&gt;3   Persyaratan (done)
&gt;2   Prosedur (done)
&gt;5   I.K (done)
&gt;1   Form (done)</t>
  </si>
  <si>
    <t>Maret Tercapai 100%:
&gt;3   Persyaratan (done)
&gt;2   Prosedur (done)
&gt;5   I.K (done)
&gt;1   Form (done)
&gt;2   SOP Produk (done)</t>
  </si>
  <si>
    <t>April Tercapai 100%: 
&gt;3   Persyaratan (done)
&gt;2   Prosedur (done)
&gt;5   I.K (done)
&gt;1   Form (done)
&gt;6   SOP Produk (done)</t>
  </si>
  <si>
    <t>Mei Tercapai 100%:
&gt;3   Persyaratan (done)
&gt;3   Prosedur (done)
&gt;5   I.K (done)
&gt;1   Form (done))</t>
  </si>
  <si>
    <t>Juni Tercapai 100%:
&gt;3   Persyaratan (done)
&gt;3   Prosedur (done) ( juni, 1 prosedur diubah jadi IK oleh CMS)
&gt;5   I.K (done)
&gt;1   Form (done))</t>
  </si>
  <si>
    <r>
      <rPr>
        <b/>
        <sz val="12"/>
        <color theme="1"/>
        <rFont val="Arial Narrow"/>
        <family val="2"/>
      </rPr>
      <t>Tercapai di Mei 2023 (100%), Jan-Jun:</t>
    </r>
    <r>
      <rPr>
        <sz val="12"/>
        <color theme="1"/>
        <rFont val="Arial Narrow"/>
        <family val="2"/>
      </rPr>
      <t xml:space="preserve">
&gt;Prosedur 3  ( juni, 1 prosedur diubah jadi IK oleh CMS)
&gt;IK 5
.&gt;Form 1
&gt;Syarat 3
&gt;SOP Produk 6</t>
    </r>
  </si>
  <si>
    <t>DEPARTEMENT BALANCE SCORE CARD 2023</t>
  </si>
  <si>
    <t>MSD ENGINEERING</t>
  </si>
  <si>
    <t>AGUSTUS 2023</t>
  </si>
  <si>
    <t>PERSPECTIVES</t>
  </si>
  <si>
    <t>ASAL</t>
  </si>
  <si>
    <t>MEASUREMENT (KPI)</t>
  </si>
  <si>
    <t>BOBOT</t>
  </si>
  <si>
    <t>TARGET</t>
  </si>
  <si>
    <t>STRATEGIC INITIATIVE</t>
  </si>
  <si>
    <t>DEPT CONTRIBUTION</t>
  </si>
  <si>
    <t>TGL. DATA HARUS SUDAH DISIAPKAN</t>
  </si>
  <si>
    <t>HASIL JAN-JUN</t>
  </si>
  <si>
    <t>REVIEW JAN-JUN</t>
  </si>
  <si>
    <t>ACHIEVMENT</t>
  </si>
  <si>
    <t>REALISASI JULI</t>
  </si>
  <si>
    <t>KETERANGAN</t>
  </si>
  <si>
    <t>REALISASI AUG</t>
  </si>
  <si>
    <t>FINANCIAL 
20%</t>
  </si>
  <si>
    <t>Profitable Growth</t>
  </si>
  <si>
    <t>Meningkatkan program cost efisiensi</t>
  </si>
  <si>
    <t>MSD</t>
  </si>
  <si>
    <t>Dibawah 100% dan sesuai budget</t>
  </si>
  <si>
    <t>Memastikan realisasi investasi sesuai budget</t>
  </si>
  <si>
    <t>PPIC, ENG, QC, MSD, PRD &amp; GA, PCH</t>
  </si>
  <si>
    <t>Setiap Tanggal 3</t>
  </si>
  <si>
    <t>Dibawah budget</t>
  </si>
  <si>
    <t>TERCAPAI</t>
  </si>
  <si>
    <t>20% (masih dibawah budget)</t>
  </si>
  <si>
    <t>Capex Juli 245 juta
Realisasi:
&gt;Realisasi Capex dari bulan Pebruari Rp. 312.5 juta  (epoxy lantai Assy Steel)
&gt;HCGA di Bulan Maret melakukan pemesanan AC 2 unit (seharusnya Capex Mei) senilai 13,4 jt untuk ruang ekspedisi Baros dan Server IT PRD Lt 1
&gt;Realisasi Capex April untuk Palet Mover Rp 73.000.000
&gt;Power stacker 114 juta (24 Juli)
Realisasi budget terpakai Jan-Jul Rp 512.900.130 (dari total Capex Rp. 2.547.500.000)</t>
  </si>
  <si>
    <t>23% (masih dibawah budget)</t>
  </si>
  <si>
    <r>
      <rPr>
        <b/>
        <sz val="10"/>
        <color theme="1"/>
        <rFont val="Arial"/>
        <family val="2"/>
      </rPr>
      <t>Realisasi budget terpakai Jan-Gus Rp 590.935.130 (dari total Budget Capex Rp. 2.547.500.000)</t>
    </r>
    <r>
      <rPr>
        <sz val="10"/>
        <color theme="1"/>
        <rFont val="Arial"/>
        <family val="2"/>
      </rPr>
      <t xml:space="preserve">
Detail
</t>
    </r>
    <r>
      <rPr>
        <u/>
        <sz val="10"/>
        <color theme="1"/>
        <rFont val="Arial"/>
        <family val="2"/>
      </rPr>
      <t xml:space="preserve">Jan: </t>
    </r>
    <r>
      <rPr>
        <sz val="10"/>
        <color theme="1"/>
        <rFont val="Arial"/>
        <family val="2"/>
      </rPr>
      <t xml:space="preserve">
&gt;</t>
    </r>
    <r>
      <rPr>
        <b/>
        <sz val="10"/>
        <color theme="1"/>
        <rFont val="Arial"/>
        <family val="2"/>
      </rPr>
      <t xml:space="preserve">tidak ada realisasi capex </t>
    </r>
    <r>
      <rPr>
        <sz val="10"/>
        <color theme="1"/>
        <rFont val="Arial"/>
        <family val="2"/>
      </rPr>
      <t xml:space="preserve">
&gt;tapi terdapat jatah budget capex Jan Rp. 387,5 juta tak digunakan
</t>
    </r>
    <r>
      <rPr>
        <u/>
        <sz val="10"/>
        <color theme="1"/>
        <rFont val="Arial"/>
        <family val="2"/>
      </rPr>
      <t xml:space="preserve">Feb:
</t>
    </r>
    <r>
      <rPr>
        <b/>
        <sz val="10"/>
        <color theme="1"/>
        <rFont val="Arial"/>
        <family val="2"/>
      </rPr>
      <t>&gt;Realisasi capex Rp. 312.5 juta (epoxy lantai Assy Steel)</t>
    </r>
    <r>
      <rPr>
        <sz val="10"/>
        <color theme="1"/>
        <rFont val="Arial"/>
        <family val="2"/>
      </rPr>
      <t xml:space="preserve">
&gt;terdapat jatah budget capex Feb Rp. 670 juta
</t>
    </r>
    <r>
      <rPr>
        <u/>
        <sz val="10"/>
        <color theme="1"/>
        <rFont val="Arial"/>
        <family val="2"/>
      </rPr>
      <t>Mar:</t>
    </r>
    <r>
      <rPr>
        <sz val="10"/>
        <color theme="1"/>
        <rFont val="Arial"/>
        <family val="2"/>
      </rPr>
      <t xml:space="preserve">
</t>
    </r>
    <r>
      <rPr>
        <b/>
        <sz val="10"/>
        <color theme="1"/>
        <rFont val="Arial"/>
        <family val="2"/>
      </rPr>
      <t>&gt;Realisasi target capex Mei penggantian 2 unit AC untuk Ruang Ekspedisi baros dan Server PRD Lt 1 Rp. 13,4 juta</t>
    </r>
    <r>
      <rPr>
        <sz val="10"/>
        <color theme="1"/>
        <rFont val="Arial"/>
        <family val="2"/>
      </rPr>
      <t xml:space="preserve">
&gt;tapi terdapat jatah budget capex Mar Rp. 565 juta
</t>
    </r>
    <r>
      <rPr>
        <u/>
        <sz val="10"/>
        <color theme="1"/>
        <rFont val="Arial"/>
        <family val="2"/>
      </rPr>
      <t xml:space="preserve">Apr:
</t>
    </r>
    <r>
      <rPr>
        <b/>
        <sz val="10"/>
        <color theme="1"/>
        <rFont val="Arial"/>
        <family val="2"/>
      </rPr>
      <t xml:space="preserve">&gt;tidak ada realisasi capex </t>
    </r>
    <r>
      <rPr>
        <sz val="10"/>
        <color theme="1"/>
        <rFont val="Arial"/>
        <family val="2"/>
      </rPr>
      <t xml:space="preserve">
&gt;tapi terdapat jatah budget capex April Rp. 200 juta tak digunakan
</t>
    </r>
    <r>
      <rPr>
        <u/>
        <sz val="10"/>
        <color theme="1"/>
        <rFont val="Arial"/>
        <family val="2"/>
      </rPr>
      <t xml:space="preserve">Mei:
</t>
    </r>
    <r>
      <rPr>
        <b/>
        <sz val="10"/>
        <color theme="1"/>
        <rFont val="Arial"/>
        <family val="2"/>
      </rPr>
      <t>&gt;tidak ada realisasi capex</t>
    </r>
    <r>
      <rPr>
        <sz val="10"/>
        <color theme="1"/>
        <rFont val="Arial"/>
        <family val="2"/>
      </rPr>
      <t xml:space="preserve"> 
&gt;tapi terdapat jatah budget capex Mei Rp. 60 juta tak digunakan
</t>
    </r>
    <r>
      <rPr>
        <u/>
        <sz val="10"/>
        <color theme="1"/>
        <rFont val="Arial"/>
        <family val="2"/>
      </rPr>
      <t xml:space="preserve">Jun:
</t>
    </r>
    <r>
      <rPr>
        <b/>
        <sz val="10"/>
        <color theme="1"/>
        <rFont val="Arial"/>
        <family val="2"/>
      </rPr>
      <t xml:space="preserve">&gt;Realisasi target capex April pallet mover 73 juta </t>
    </r>
    <r>
      <rPr>
        <sz val="10"/>
        <color theme="1"/>
        <rFont val="Arial"/>
        <family val="2"/>
      </rPr>
      <t xml:space="preserve">
&gt;terdapat jatah budget capex juni Rp. 120 juta
</t>
    </r>
    <r>
      <rPr>
        <u/>
        <sz val="10"/>
        <color theme="1"/>
        <rFont val="Arial"/>
        <family val="2"/>
      </rPr>
      <t xml:space="preserve">Jul:
</t>
    </r>
    <r>
      <rPr>
        <b/>
        <sz val="10"/>
        <color theme="1"/>
        <rFont val="Arial"/>
        <family val="2"/>
      </rPr>
      <t xml:space="preserve">&gt;Realisasi target capex Juli power stacker 114 juta </t>
    </r>
    <r>
      <rPr>
        <sz val="10"/>
        <color theme="1"/>
        <rFont val="Arial"/>
        <family val="2"/>
      </rPr>
      <t xml:space="preserve">
&gt;terdapat jatah budget capex Juli Rp. 245 juta</t>
    </r>
    <r>
      <rPr>
        <u/>
        <sz val="10"/>
        <color theme="1"/>
        <rFont val="Arial"/>
        <family val="2"/>
      </rPr>
      <t xml:space="preserve">
Aug:
</t>
    </r>
    <r>
      <rPr>
        <b/>
        <sz val="10"/>
        <color theme="1"/>
        <rFont val="Arial"/>
        <family val="2"/>
      </rPr>
      <t>&gt;Realisasi target capex Januari Software PLC omron chrome 16,925 juta
&gt;Realisasi target capex Feb Cyclo Motor Transporter 1,5 Kw dan &amp; 2,2 kw 61,11 juta</t>
    </r>
    <r>
      <rPr>
        <sz val="10"/>
        <color theme="1"/>
        <rFont val="Arial"/>
        <family val="2"/>
      </rPr>
      <t xml:space="preserve">
&gt;terdapat jatah budget capex Aug Rp. 300 juta tak digunakan</t>
    </r>
  </si>
  <si>
    <t>ENG</t>
  </si>
  <si>
    <t>Biaya Pembuatan Sarana  (Workshop &amp; Facility utility</t>
  </si>
  <si>
    <t>dibawah 95% dari budget</t>
  </si>
  <si>
    <t>1. memanfaatkan Material Dead stock
2. Memanfaatkan Sarana Produksi yang Diskontinyu
3. Menurunkan Biaya pembuatan Mesin, Dies, Jig dan Utility</t>
  </si>
  <si>
    <t>Setiap Tanggal 5</t>
  </si>
  <si>
    <t>Diatas budget</t>
  </si>
  <si>
    <t>TIDAK TERCAPAI</t>
  </si>
  <si>
    <t>54% (masih dibawah budget)</t>
  </si>
  <si>
    <t>Biaya Pembuatan Sarana di Workshop dan Faciliti utility (Tercapai dibawah 95% dari budget)</t>
  </si>
  <si>
    <t>24% (masih dibawah budget)</t>
  </si>
  <si>
    <t>Rp. 16.939.000 Biaya Pembuatan Sarana di Workshop dan Faciliti utility (Tercapai dibawah 95% dari budget)</t>
  </si>
  <si>
    <t>Cost Effectiveness</t>
  </si>
  <si>
    <t>Meningkatkan program cost efisiensi Biaya</t>
  </si>
  <si>
    <t>Efektifitas realisasi capex</t>
  </si>
  <si>
    <t>100% efektif</t>
  </si>
  <si>
    <t>Mengukur dan mendata efektifitas sarana yang sudah dibeli sesuai capex</t>
  </si>
  <si>
    <t>Rutin</t>
  </si>
  <si>
    <t>Penggunaan Power Stacker untuk handling finish good dari assembling ke langsir (Realisasi di Juli 2023)</t>
  </si>
  <si>
    <t>Pemasangan Software PLC omron chrome efektif dipergunakan sesuai harapan
Cyclo Motor Transporter 1,5 Kw Chrome For Traveling (Maju-Mundur) belum di pasang
Cyclo Motor Transporter 2,2 Kw Chrome For Lifting (Naik-Turun) belum dipasan</t>
  </si>
  <si>
    <t>Biaya Perawatan Mesin</t>
  </si>
  <si>
    <t>1. Maksimalkan proses maintenance, pembuatan sarana dan Fasilitas Produksi di Reguler Time
2.Melakukan  Repair Spare part yang rusak
3. Menurunkan Biaya Perawatan Mesin</t>
  </si>
  <si>
    <t>63% (masih dibawah budget)</t>
  </si>
  <si>
    <t>Biaya Pembelian Sparepart Bagian Maintenance 
(Tercapai dibawah 95% dari budget)</t>
  </si>
  <si>
    <t>39% (masih dibawah budget)</t>
  </si>
  <si>
    <t>Rp. 25.527.550 Biaya perawatan Bagian Maintenance 
(Tercapai dibawah 95% dari budget)</t>
  </si>
  <si>
    <t>CUSTOMER 
10%</t>
  </si>
  <si>
    <t>Customer Satisfaction</t>
  </si>
  <si>
    <t>Menurunkan complain internal (standar keberterimaan)</t>
  </si>
  <si>
    <t>MSD/ENG</t>
  </si>
  <si>
    <t>Internal Complain per departemen/bulan dan Keluhan untuk pemenuhan permintaan sarana, Fasilitas &amp; Mesin</t>
  </si>
  <si>
    <t>0 komplain tiap bulan</t>
  </si>
  <si>
    <t xml:space="preserve">1. Menyediakan formulir permintaan dari departemen lain dalam ruang lingkup sistem manufaktur.
2. Pengukuran customer satisfaction internal.
3. Memenuhi Semua permintaan Sarana/peralatan Produksi dan Prototype 
4.Memenuhi semua Permintaan perbaikan Mesin dan alat pabrik
5.Memenuhi semua Permintaan Utility  dll </t>
  </si>
  <si>
    <t>PPIC, ENG, QC, MSD,  &amp; PRD</t>
  </si>
  <si>
    <t>Total 10 komplain (Rata-rata 2 komplain tiap bulan</t>
  </si>
  <si>
    <t>Komplain Downtime mesin</t>
  </si>
  <si>
    <t>1 Komplain</t>
  </si>
  <si>
    <t>ENG : Perbaikan Rotating Mesin CNC bending</t>
  </si>
  <si>
    <t>&gt;1x pengisian kuisoner evaluasi-komplain oleh bagian PRD dengan hasil Ke bagian MSD tidak ada Komplain
&gt;bagian ENG:</t>
  </si>
  <si>
    <t xml:space="preserve">INTERNAL PROCESS 45% </t>
  </si>
  <si>
    <t>Production Quality</t>
  </si>
  <si>
    <t>1. Meningkatkan kualitas produk
2. Meningkatkan kompetensi dengan pelatihan yang fokus pada human skil dan Teknikal skill</t>
  </si>
  <si>
    <t>Mei 2023 tercapai</t>
  </si>
  <si>
    <t>1. Membeli Forklift Elektric (diganti dengan Pallet Mover April 2023)
2. Memperbaiki lantai assembling.</t>
  </si>
  <si>
    <t>PPIC, ENG, QC, MSD, GA, PRD, PCH</t>
  </si>
  <si>
    <t>Tercapai 100% (Perbaikan lantai &amp; Pallet Mover) (Realisasi di Mei 2023)</t>
  </si>
  <si>
    <t>Tercapai 100% (Perbaikan lantai &amp; Pallet Mover) (Realisasi di Mei 2023)
Power stacker (realisasi di 24 Juli 2023)</t>
  </si>
  <si>
    <t xml:space="preserve">Kegagalan G2 karena performannce Mesin dan Peralatan </t>
  </si>
  <si>
    <t>maksimal 0,4%</t>
  </si>
  <si>
    <t>1. Melengkapi Sarana &amp; Fasilitas Produksi untuk seksi Preethreatment
2. melakukan peremajaan Filter dan Rectifier di finishing Nickle chrome
3. Meningkatkan Kemampuan Bagian Maintenance dalam Perawatan Mesin 
4. Meningkatkan kemampuan bagian Workshop dalam pembuatan Sarana produksi 
5. Meningkatkan Kemampuan Bagian Facility dalam pemenuhan permintaan utility</t>
  </si>
  <si>
    <t>Data global dari QC</t>
  </si>
  <si>
    <t>0,29% (masih dibawah 0,4%)</t>
  </si>
  <si>
    <t>Data kegagalan global dari QC</t>
  </si>
  <si>
    <t>Productivity</t>
  </si>
  <si>
    <t>Meningkatkan produktifitas dari sumberdaya yang dimiliki secara maksimal</t>
  </si>
  <si>
    <t>maskimal 10 menit</t>
  </si>
  <si>
    <t xml:space="preserve">Menyiapkan tempat persiapan untuk supply kebutuhan assembling steel </t>
  </si>
  <si>
    <t>PPIC, ENG, QC, MSD, PRD &amp; GA</t>
  </si>
  <si>
    <t>&gt;28 menit</t>
  </si>
  <si>
    <t xml:space="preserve">Belum tercapai :
Waktu persiapan material
Pagi = 7.50 - 8.18 = 28 menit di H-0 (untuk kekurangan material di target HK sebelumnya)
Siang = 13.00 - 16.00 = 180 menit di H-1 (untuk proses kerja di target hari esok)
Total = 208 menit </t>
  </si>
  <si>
    <t>28 menit</t>
  </si>
  <si>
    <t>Diatas 28 menit</t>
  </si>
  <si>
    <t xml:space="preserve">Mengosongkan tempat </t>
  </si>
  <si>
    <t>1. Peb 2023 (Jalan utama)
2. Mar 2023 (Area Dies CB-0733T)</t>
  </si>
  <si>
    <t>Pemusnahan sarana produksi CB-0733T (Matres &amp; Jig)</t>
  </si>
  <si>
    <t>MSD, PRD, ENG, R&amp;D, FIACO, HCGA</t>
  </si>
  <si>
    <t>Downtime mesin maksimal</t>
  </si>
  <si>
    <t>Dibawah 5%</t>
  </si>
  <si>
    <t>1. Menetapkan Target Penyelesaian Perawatan dan perbaikan mesin, Peralatan,utility 
2. memperbaiki Pengelolaan Stock Sparepart  dan Material Mesin Dengan Baik
3. Mengganti sistem pierching Dies+Mesin Press dengan mesin (pierching ) khusus
4. Menjaga Kehadiran Petugas Maintenance disetiap kegiatan Produksi</t>
  </si>
  <si>
    <t>MSD, PRD, ENG</t>
  </si>
  <si>
    <t>Data dari ENG</t>
  </si>
  <si>
    <t>0,43% (1,05 jam) untuk bulan Juli</t>
  </si>
  <si>
    <t>Rata-rata : 0,43% (1,05 jam) untuk bulan Juli
Total : 9,84% (24,1 jam) untuk bulan Juli 
(Tercapai)</t>
  </si>
  <si>
    <t>7,092% (total 17,167 jam) untuk bulan Agustus
Tidak tercapai diatas 5%</t>
  </si>
  <si>
    <t>Total : 7,092% (17,167 jam) untuk bulan Agustus
Rata-rata : 0,355% (0,858 jam) untuk bulan Agustus
(Tidak Tercapai karena total diatas 5%)</t>
  </si>
  <si>
    <t>Implementasi program Total Productive Maintenance (TPM)</t>
  </si>
  <si>
    <t>Jul 2023 tercapai</t>
  </si>
  <si>
    <t>1. Mengumpulkan data-data kapasitas mesin
2. Melakukan takt time untuk proses produksi yang belum diukur.</t>
  </si>
  <si>
    <t>RND, PRD, MSD &amp; ENG</t>
  </si>
  <si>
    <t>Belum ada</t>
  </si>
  <si>
    <t>Belum ada program untuk perhitungan kapasitas terpasang dari MSD</t>
  </si>
  <si>
    <t>Availability</t>
  </si>
  <si>
    <t>diatas 90%</t>
  </si>
  <si>
    <t>1.Melakukan Monitoring Kondisi mesin
2.Melakukan Perawatan Mesin sesuai jadwal
3. Menjalankan Outonomus Maintenance</t>
  </si>
  <si>
    <t>Presentasi Total waktu Operasi mesin dikurangi Downtime (100% - downtime Juni) (Tercapai)</t>
  </si>
  <si>
    <t>Responsible Production Process</t>
  </si>
  <si>
    <t xml:space="preserve">Pencapaian Target Intensitas Energi </t>
  </si>
  <si>
    <t>1. Mematikan semua Peralatan Kerja ketika Jam Istirahat, Kecuali yang seharusnya menyala
2. Mengganti Lampu Penerangan Menjadi LED
3. Mematikan semua Peralatan Kerja ketika Hari-Hari Libur
4. Mematikan Semua fasilitas ruangan ketika istirahat dan hari-hari  libur
5. Mematikan mesin setiap selesai Proses produksi
6. Mematikan, pompa air, Penerangan di ruang kerja, alat2 listrik ketika hari-hari libur
7. Mengganti Sarana kelistrikan dengan yang hemat listrik
8. Melakukan Perawatan sarana kelistrikan secara periodik</t>
  </si>
  <si>
    <t>All Departemen</t>
  </si>
  <si>
    <t>Setiap Tanggal 7</t>
  </si>
  <si>
    <t>rata-rata 7,4%(Up 2,4%) per bulan penggunaan intensitas energi ESG</t>
  </si>
  <si>
    <t>rata-rata 7,4%(Up 2,4%) per bulan penggunaan intensitas energi ESG, tidak tercapai :
Jan=0,0155 dari 0,012 atau 6,458%(up 1,458%)
Feb=0,01647 dari 0,012 atau 6,863%(up 1,863%)
Mar=0,01768 dari 0,012 atau 7,367%(up 2,367%)
Apr=0,01975 dari 0,012 atau 8,229%(up 3,229%)
Mei=0,01834 dari 0,012 atau 7,642%(up 2,642%)
Jun=0,019 dari 0,012 atau 7,917%(up 2,917%)</t>
  </si>
  <si>
    <t>0,0208 dari 0,012 atau 8,652%(up 3,652%)</t>
  </si>
  <si>
    <t>0,0208 GJ/pcs (tidak tercapai)
ada kelebihan 0,0088(3,652%) dari 0,012, maka menjadi 5%+3,652%= 8,652%</t>
  </si>
  <si>
    <t xml:space="preserve">Pencapaian Target Intensitas Emisi CO2 </t>
  </si>
  <si>
    <t>1. Penggabungan tugas dalam 1 Kendaraan
2. Prioritaskan Transportasi Material dan barang oleh Subkon/ Suplier
3. Melakukan Uji Emisi Rutin kendaraan dinas
4. Melakukan perawatan mesin berbahan bakar solar secara periodik agar tidak boros bahan bakar</t>
  </si>
  <si>
    <t>rata-rata 2% per bulan penggunaan intensitas emisi CO2 ESG</t>
  </si>
  <si>
    <t>rata-rata 2% per bulan penggunaan intensitas emisi CO2 ESG, tercapai :
Jan=0,00287 dari 0,033 atau 0,435%
Feb=0,00314 dari 0,033 atau 0,476%
Mar=0,01768 dari 0,033 atau 2,679%
Apr=0,01975 dari 0,033 atau 2,992%
Mei=0,01834 dari 0,033 atau 2,779%
Jun=0,019 dari 0,033 atau 2,979%</t>
  </si>
  <si>
    <t>0,0038 dari 0,033 atau 0,582%</t>
  </si>
  <si>
    <t>0,0038  ton CO2/pcs (tercapai)
masih ada sisa selisih = 0,0292(4,418%) dari 0,033, maka 5%-4,418% = 0,582%</t>
  </si>
  <si>
    <t xml:space="preserve">Pencapaian Target Intensitas Waste Water </t>
  </si>
  <si>
    <t>1. Mematikan semua keran air setelah selesai digunakan
2. Monitoring Kebocoran saluran Air
3. Monitoring Penggunaan air
4. Melakukan Cek Rutin debit air permenit untuk kebutuhan proses sesuai standard
5. Menghilangkan toilet di area bukan seharusnya</t>
  </si>
  <si>
    <t>rata-rata 4,54%per bulan penggunaan intensitas Waste Water ESG</t>
  </si>
  <si>
    <t>rata-rata 4,54%per bulan penggunaan intensitas Waste Water ESG, tercapai :
Jan=0,0469 dari 0,06 atau 3,908%
Feb=0,066 dari 0,06 atau 5,5%(up 0,5%)
Mar=0,0779 dari 0,06 atau 6,492%(up 1,492%)
Apr=0,0368 dari0,06 atau 3,067%
Mei=0,0449 dari 0,06 atau 3,742%
Jun=0,055 dari 0,06 atau 4,538%</t>
  </si>
  <si>
    <t>0,0755 dari 0,06 atau 6,291%(up 1,291%)</t>
  </si>
  <si>
    <t>0,0755 m3/pcs (tidak tercapai)
ada kelebihan 0,0155(1,291%) dari 0,06, maka menjadi 5%+1,291%= 6,291%</t>
  </si>
  <si>
    <t xml:space="preserve">Pencapaian Target Intensitas Solid Waste </t>
  </si>
  <si>
    <t>1. Menggunakan dua muka kertas untuk Print
2. Dokumen secara Paperless
3. Menurunkan solid waste (intensitas)</t>
  </si>
  <si>
    <t>rata-rata 1,18% per bulan penggunaan Intensitas Solid Waste ESG</t>
  </si>
  <si>
    <t>rata-rata 1,18% per bulan penggunaan Intensitas Solid Waste ESG, tercapai :
Jan=0,00032 dari 0,0005, atau 1,8%
Feb= 0,0004 dari 0,0005, atau 1%
Mar=0,00035 dari 0,0005, atau 1,5%
Apr=0,00035 dari 0,0005, atau 1,5%
Mei=0,00043 dari 0,0005, atau 0,7%
Jun=0,00044 dari 0,0005, atau 0,6%</t>
  </si>
  <si>
    <t>0,0000109 dari 0,0005, atau 0,109%</t>
  </si>
  <si>
    <t>0,0000109  ton/pcs (tercapai), terdapat selisih 0,0005(4,891%) dari 0,0005, maka 5%-4,891%=0,109%</t>
  </si>
  <si>
    <t>Kecelakaan Kerja</t>
  </si>
  <si>
    <t>1. Melengkapi semua Alat keselamatan kerja
2. Melengkapi semua SOP Kerja
3. Menerapkan Sensor safety pada mesin Press</t>
  </si>
  <si>
    <t>Setiap Tanggal 1</t>
  </si>
  <si>
    <t>0 kejadian</t>
  </si>
  <si>
    <t>0 Kejadian</t>
  </si>
  <si>
    <t>Tercapai 100% (tidak ada kecelakaan kerja)</t>
  </si>
  <si>
    <t>Digitalisasi System</t>
  </si>
  <si>
    <t>Pengembangan sistem informasi berbasis digitalisasi</t>
  </si>
  <si>
    <t>Pengembangan sistem monitoring mesin</t>
  </si>
  <si>
    <t>Desember 2023 Tercapai</t>
  </si>
  <si>
    <t>1. Melakukan identifikasi mesin yang akan dimonitoring
2. Melakukan design sistem Monitoring Mesin
3. Mencari vendor factory automation technology Provider</t>
  </si>
  <si>
    <t>IT, MSD, PRD, ENG</t>
  </si>
  <si>
    <t>On Progress</t>
  </si>
  <si>
    <t>July 2023 (Trial Form Manual)</t>
  </si>
  <si>
    <t>Sudah dilakukan trial dan uji coba pengisian form efektifitas penggunaan mesin Welding (Robot dan Manual), di bagian Konstruksi Multi las</t>
  </si>
  <si>
    <t>Sudah dilakukan trial dan uji coba pengisian form efektifitas penggunaan mesin Welding (Robot dan Manual), di bagian Konstruksi Multi las dan multi bending</t>
  </si>
  <si>
    <t>Merealisasikan transaksi realtime di sistem SAP</t>
  </si>
  <si>
    <t>Transaksi SAP terkait Engineering terjadi realtime</t>
  </si>
  <si>
    <t>pembuatan RKB tidak boleh melebihi tanggal 25 setiap bulannya</t>
  </si>
  <si>
    <t>Melakukan Perencanaan  kebutuhan Sparepart, material dies &amp; Jig engineering tepat waktu</t>
  </si>
  <si>
    <t>RKB setiap tanggal 25 tiap bulan</t>
  </si>
  <si>
    <t>RKB di Tanggal 25</t>
  </si>
  <si>
    <t>Sesuai target</t>
  </si>
  <si>
    <t>Pengembangan otomatisasi</t>
  </si>
  <si>
    <t>Pemantauan Kompressor &amp; Generator Jarak Jauh</t>
  </si>
  <si>
    <t>Jan 2023 tercapai</t>
  </si>
  <si>
    <t>Membuat View CCTV Kompressor dan Generator terlihat di Handphone</t>
  </si>
  <si>
    <t>IT, MSD, ENG</t>
  </si>
  <si>
    <t>April 2023 tercapai</t>
  </si>
  <si>
    <t>April 2023 Tercapai</t>
  </si>
  <si>
    <t>CCTV sudah terpasang , bisa konek HP</t>
  </si>
  <si>
    <t>Juli 2023 sudah digitalisasi</t>
  </si>
  <si>
    <t>Penerapan, Review dan Update SOP Assembling di CINT Intranet.
(perubahan jadwal, menyesuaikan dengan jadwal IT, sudah dimeetingkan)</t>
  </si>
  <si>
    <t>IT, RND, PRD, MSD &amp; ENG</t>
  </si>
  <si>
    <t>Seminggu sekali</t>
  </si>
  <si>
    <t>Belum digitalisasi</t>
  </si>
  <si>
    <t>Digitalisasi SOP Di undur ke bulan Desember 2023</t>
  </si>
  <si>
    <t>Digitalisasi SOP Di undur ke bulan Desember 2023 
&gt;terdapat pembutan SOP packing Kursi caesar C-Pro kerjasama R&amp;D
&gt;Terdapat perbaikan dan update format SOP Nailing seat cushion Cozy
&gt;terdapat perbaikan dan update format SOP pemasangan back board cozy
&gt;terdapat perbaikan dan update format SOP assembling kursi sam</t>
  </si>
  <si>
    <t>Penerapan informasi dashboard 5S dan Kaizen di CINT Intranet.
(untuk Kaizen perubahan jadwal, menyesuaikan dengan jadwal IT, sudah dimeetingkan)</t>
  </si>
  <si>
    <t>IT, HCGA, MSD, CMS</t>
  </si>
  <si>
    <t>Digitalisasi Dasboard 5S-K3 di Januari 2023
Dasboard Kaizen = belum</t>
  </si>
  <si>
    <t>&gt;Peb 2023 (Digitalisasi Dasboard 5S-K3), tercapai (khusus MO) Jan - Jun = 106 temuan (76 open, 30 closed)
&gt; Dasboard Kaizen Di july</t>
  </si>
  <si>
    <t>Dashboard Kaizen Di undur ke bulan Desember 2023</t>
  </si>
  <si>
    <t>LEARN &amp; GROWTH 25%</t>
  </si>
  <si>
    <t>Organization Capital</t>
  </si>
  <si>
    <t>Menggerakkan program Kaizen/Inovasi</t>
  </si>
  <si>
    <t>1/Dept/Tahun</t>
  </si>
  <si>
    <t>1. Membuat Kaizen yang berdampak significant bagi perusahaan
2. Membuat Kaizen Strategis yang dapat diikutsertakan WOW Awards</t>
  </si>
  <si>
    <t>All</t>
  </si>
  <si>
    <t>A3 Report/tiap bulan</t>
  </si>
  <si>
    <t>Total 3 Kaizen (rata-rata 1 Kaizen tiap bulan)</t>
  </si>
  <si>
    <t>Kaizen di Engineering</t>
  </si>
  <si>
    <t>3 kaizen Strategis</t>
  </si>
  <si>
    <t>Kaizen ENG yang mengikuti WOW</t>
  </si>
  <si>
    <t>Tidak ada pengajuan Kaizen</t>
  </si>
  <si>
    <t>75% Karyawan ikut terlibat</t>
  </si>
  <si>
    <t>Membuat A3 report setiap bulan melalui email Tim Kaizen</t>
  </si>
  <si>
    <t>3 sedang berjalan, masuk WOW Award</t>
  </si>
  <si>
    <t>Meningkatkan kepedulian karyawan terhadap 5S</t>
  </si>
  <si>
    <t>0 temuan 
Patroli 5S</t>
  </si>
  <si>
    <t>1. Mengimplementasikan piket 5S, program pemilahan sampah, dan penghematan energi di Departemen
2. Melakukan perbaikan temuan 5S dan melakukan sosialisasi berkala di Departemen</t>
  </si>
  <si>
    <t xml:space="preserve">3 termuan </t>
  </si>
  <si>
    <t>Temuan di ENG</t>
  </si>
  <si>
    <t>Belum ada temuan 5S dan K3 ke MSD dan Eng yang di Upload ke CINT.Intranet di bulan ini</t>
  </si>
  <si>
    <t>Implementasi program pengembangan kompetensi</t>
  </si>
  <si>
    <t>1. Melakukan assessment Kompetensi di akhir semester satu
2. Melaksanakan program pengembangan kompetensi sesuai panduan HC</t>
  </si>
  <si>
    <t>MSD = 53%
ENG = 77%</t>
  </si>
  <si>
    <t>25% (hanya 8 orang ikut training dari total 32 orang dimiliki)</t>
  </si>
  <si>
    <t>1 Officer ke Manager Training Coaching
1 Manager ikut Coaching dengan General Manager
6 orang mengikuti shopfloor leadership</t>
  </si>
  <si>
    <t>1 Officer ke Manager Training Coaching
1 Manager ikut Coaching dengan General Manager</t>
  </si>
  <si>
    <t>Jan - Jun
Jul - Des</t>
  </si>
  <si>
    <t>1. Mengimplementasikan program coaching oleh Asmen dan Manager berbasis KPI BSC yang ditetapkan
2. Mengimplementasikan program coaching oleh Asmen dan Manager berbasis assessment kompetensi</t>
  </si>
  <si>
    <t>Rata-rata coaching Jan-jun 7x coaching, tercapai</t>
  </si>
  <si>
    <t>MSD = 7x coaching (Bpk Ruby, Bpk Gunawan)
ENG = Maret - Mei (Bpk. Ivo)</t>
  </si>
  <si>
    <t>Jul - Des</t>
  </si>
  <si>
    <t>1x coaching di bulan Juli (Coaching Bpk Gunawan oleh Bpk Ruby)
1x coaching di bulan Juli (Coaching Bpk Ruby oleh Ibu Anita)</t>
  </si>
  <si>
    <t>Meningkatkan efektivitas pemenuhan terhadap GCG, Kode etik, Peraturan &amp; perundangan</t>
  </si>
  <si>
    <t>Maret 2023 tercapai</t>
  </si>
  <si>
    <t>Menyusun Job Desc dan SOP sesuai dengan Kode Etik, GCG, Peraturan, dan perundangan yang berlaku</t>
  </si>
  <si>
    <t>Tercapai 100% di maret untuk :
 terealisasinya Job Desc, Bisnis Proses, Kebijakan dan Sasaran Mutu K3L MSD, Pembuatan Prosedur Induk MSD</t>
  </si>
  <si>
    <t>&gt;Maret 2023 tercapai 100% (Job Desc, Bisnis Proses, Kebijakan dan Sasaran Mutu K3L MSD, Pembuatan Prosedur Induk MSD)
&gt;Jobdesc update untuk golongan officer kebawah belum tersedia
&gt;matriks kompetensi belum diupdate
&gt;Risk identifikcation belum di update
&gt;sarmut sudah diupdate
&gt;HIRAC DC sudah update</t>
  </si>
  <si>
    <t>System Capital</t>
  </si>
  <si>
    <t>Optimalisasi penerapan sistem management ISO 9001</t>
  </si>
  <si>
    <t>Memastikan pelaksanaan kegiatan Departemen sesuai prosedur yang ditetapkan</t>
  </si>
  <si>
    <t>3 temuan</t>
  </si>
  <si>
    <t>Tidak tercapai, dari Jan - Jun temuan pada audit internal :
MSD = Minor 1 temuan; observasi 2 temuan
ENG = 2 temuan</t>
  </si>
  <si>
    <t>Tecapai hanya ada 1 observasi ke MSD</t>
  </si>
  <si>
    <t>belum ada audit ke MSD dan ENG dibulan Agustus 2023</t>
  </si>
  <si>
    <t>maskimal 2 minggu Waktu penyelesaian temuan audit</t>
  </si>
  <si>
    <t>Mengimplementasikan hasil temuan audit sesuai prosedur yang berlaku</t>
  </si>
  <si>
    <t>&lt; 2 minggu</t>
  </si>
  <si>
    <t>MSD = 1 HK
ENG =  &lt; 2 minggu</t>
  </si>
  <si>
    <t>1 HK</t>
  </si>
  <si>
    <t>Tercapai diselesaikan dalam 1 HK (MSD)</t>
  </si>
  <si>
    <t>Implementasi ISO 14001 dan 45001</t>
  </si>
  <si>
    <t>Menyusun Job Desc dan SOP berbasis K3 dan Lingkungan di Departemen</t>
  </si>
  <si>
    <t>&gt;Prosedur 3  ( juni, 1 prosedur diubah jadi IK oleh CMS)
&gt;IK 5
.&gt;Form 1
&gt;Syarat 3
&gt;SOP Produk 6</t>
  </si>
  <si>
    <t>Mei 2023 tercapai
Juli 2023 Tercapai</t>
  </si>
  <si>
    <t>Mei &amp; Juli Tercapai 100%:
&gt;3   Persyaratan (done)
&gt;3   Prosedur (done) ( juni, 1 prosedur diubah jadi IK oleh CMS)
&gt;10   I.K (done) (5 MSD + 5 ENG)
&gt;1   Form (done))</t>
  </si>
  <si>
    <t>Mei s/d AgustusTercapai :
&gt;3   Persyaratan (done)
&gt;3   Prosedur (done) ( juni, 1 prosedur diubah jadi IK oleh CMS)
&gt;10   I.K (done) (5 MSD + 5 ENG)
&gt;1   Form (done))</t>
  </si>
  <si>
    <t>Intensitas Energi</t>
  </si>
  <si>
    <t>0.012 GJ/pcs</t>
  </si>
  <si>
    <t>Intensitas CO2</t>
  </si>
  <si>
    <t>0.033 ton CO2/pcs</t>
  </si>
  <si>
    <t>Intensitas Waste Water</t>
  </si>
  <si>
    <t>0.06 m3/pcs</t>
  </si>
  <si>
    <t>Intensitas Solid Waste</t>
  </si>
  <si>
    <t>0.0005 ton/pcs</t>
  </si>
  <si>
    <t>KPI DEPT</t>
  </si>
  <si>
    <t>Minimal 10 menit, terdapat penurunan waktu tunggu material assembling steel (maskimal 10 menit)</t>
  </si>
  <si>
    <t>5% dari Intensitas Solid Waste ESG (0,0005 ton/pcs)</t>
  </si>
  <si>
    <t>0 temuan Patroli 5S</t>
  </si>
  <si>
    <t>6 bulan di Januari - Juni 2023
6 bulan di Jul - Des 2023</t>
  </si>
  <si>
    <t>MSD
(Biaya Investasi/Capex sesuai budget)</t>
  </si>
  <si>
    <t>ENG
(Biaya Pembuatan Sarana  Workshop &amp; Facility utility)</t>
  </si>
  <si>
    <t>MSD
(Efektifitas realisasi capex)</t>
  </si>
  <si>
    <t>ENG
(Biaya Perawatan Mesin)</t>
  </si>
  <si>
    <t>MSD &amp; ENG
(Internal Complain per departemen/bulan dan Keluhan untuk pemenuhan permintaan sarana, Fasilitas &amp; Mesin)</t>
  </si>
  <si>
    <t>MSD
(Percepatan proses transfer barang jadi ke langsir)</t>
  </si>
  <si>
    <t>ENG
(Kegagalan G2 karena performannce Mesin dan Peralatan )</t>
  </si>
  <si>
    <t>MSD
(Penurunan waktu tunggu material assembling steel )</t>
  </si>
  <si>
    <t>MSD
(Mengosongkan tempat )</t>
  </si>
  <si>
    <t>ENG
(Downtime mesin maksimal)</t>
  </si>
  <si>
    <t>MSD
(Tersedianya sistem perhitungan kapasitas terpasang)</t>
  </si>
  <si>
    <t>ENG
(Availability)</t>
  </si>
  <si>
    <t>MSD &amp; ENG
(Intensitas penggunaan energi listrik turun)</t>
  </si>
  <si>
    <t>MSD &amp; ENG
(Intensitas penggunaan sumber energy fosil turun)</t>
  </si>
  <si>
    <t>MSD &amp; ENG
(Intensitas Penggunaan Air turun)</t>
  </si>
  <si>
    <t>MSD &amp; ENG
(Penggunaan kertas untuk dokumen menurun)</t>
  </si>
  <si>
    <t>MSD &amp; ENG
(Tidak ada kecelakaan)</t>
  </si>
  <si>
    <t>MSD
(Pengembangan sistem monitoring mesin)</t>
  </si>
  <si>
    <t>ENG
(Transaksi SAP terkait Engineering terjadi realtime)</t>
  </si>
  <si>
    <t>ENG
(Pemantauan Kompressor &amp; Generator Jarak Jauh)</t>
  </si>
  <si>
    <t>MSD
(Digitalisasi SOP Assembling)</t>
  </si>
  <si>
    <t>MSD
(Digitalisasi dashboard 5S dan Kaizen)</t>
  </si>
  <si>
    <t>MSD &amp; ENG
(Kaizen Strategis)</t>
  </si>
  <si>
    <t>MSD &amp; ENG
(Keterlibatan Kaizen / Bulan)</t>
  </si>
  <si>
    <t>MSD &amp; ENG
(Implementasi 5S)</t>
  </si>
  <si>
    <t>MSD &amp; ENG
(Kompetensi karyawan Staf dan Non-Staf)</t>
  </si>
  <si>
    <t>MSD &amp; ENG
(Pelaksanaan Coaching)</t>
  </si>
  <si>
    <t>MSD &amp; ENG
(Pemenuhan GCG,Kode etik, Peraturan &amp; Perundangan)</t>
  </si>
  <si>
    <t>MSD &amp; ENG
(Temuan Internal Audit/ Survaliance)</t>
  </si>
  <si>
    <t>MSD &amp; ENG
(Waktu penyelesaian temuan audit)</t>
  </si>
  <si>
    <t>MSD &amp; ENG
(Realisasi Program Pengembangan System Management QHSE)</t>
  </si>
  <si>
    <t>Biaya pembuatan sarana oleh workshop dan ulitlity tidak melebihi budget yang sudah direncanakan</t>
  </si>
  <si>
    <t>kesalahan dalam memberikan estimasi biaya atau harga serta Perencanaan budget untuk pembuatan sarana oleh workshop maupun utility tidak diperhitungkan dengan baik dan tidak mengacu pada cost efisiensi</t>
  </si>
  <si>
    <t>adanya kenaikan harga dari part yang akan dibeli dan berbeda dengan estimasi harga awal dan terdapat pembuatan diluar dari perencanaan</t>
  </si>
  <si>
    <t>Biaya pembuatan sarana JIG, Matress, dan sarana produksi diatas budget yang diberikan</t>
  </si>
  <si>
    <t>Banyak investasi yang tidak tepat sasaran dan permintaan pembuatan diluar perencanaan</t>
  </si>
  <si>
    <t>Budget tahunan harus dikoordinasikan dan diinfokan ke semua bagian di departemen lain, serta menanyakan apa saja invest yang dibutuhkan perusahaan</t>
  </si>
  <si>
    <t>Survey dan kerjasama dengan PCH dalam penentuan estimasi harga</t>
  </si>
  <si>
    <t>Officer MSD; Manager Engineering</t>
  </si>
  <si>
    <t>Officer MSD; Officer Utility; Manager Engineering</t>
  </si>
  <si>
    <t>Department Name : ENGINEERING (MSD &amp; UTILITY)</t>
  </si>
  <si>
    <t>kesalahan dalam memberikan estimasi biaya pembelian part mesin dan lamanya kedatangan part yang diperlukan</t>
  </si>
  <si>
    <t>Biaya perawatan melebihi budget yang direncanakan</t>
  </si>
  <si>
    <t>Waktu perbaikan yang lama sehingga menyebabkan downtime mesin berlebih berpengaruh pada besarnya biaya dari budget yang sudah ditentukan</t>
  </si>
  <si>
    <t>Biaya perawatan mesin oleh maintenance tidak melebihi budget yang sudah direncanakan</t>
  </si>
  <si>
    <t>Ketika perencanaan Sarana apa saja dibuat nantinya, yang dilakukan oleh bagian Workshop &amp; Facility utility</t>
  </si>
  <si>
    <t>Harga part yang dibeli melebihi dari estimasi harga</t>
  </si>
  <si>
    <t>Part import atau sulit didapat</t>
  </si>
  <si>
    <t>Melakukan analisa sebelum membuat budget tahunan dan diskusi bersama PCH mengenai harga</t>
  </si>
  <si>
    <t>Berdiskusi dengan PCH untuk pemilihan supplier yang tepat</t>
  </si>
  <si>
    <t>Ketika akan melakukan proses perencanaan untuk perawatan mesin rutin dan non rutin</t>
  </si>
  <si>
    <t>Ketidak-adaan informasi mengenai komplain yang benar-benar ada dari atasan bagian terkait ke bagian Engineering</t>
  </si>
  <si>
    <t xml:space="preserve">Data kegagalan G2 yang diberikan QC belum khusus gagal karena disebabkan performannce Mesin dan Peralatan </t>
  </si>
  <si>
    <t>Kegagalan karena performannce Mesin dan Peralatan tidak melebihi 0,4%</t>
  </si>
  <si>
    <t>Ketika menerima data kegagalan G2 dari tim QC</t>
  </si>
  <si>
    <t>Data yang diberikan tidak akurat karena merupakan data global kegagalan</t>
  </si>
  <si>
    <t>Tidak dapat menganalisa penyebab kegagalan dari sisi faktor mesin atau peralatan, untuk tindakan preventif kedepan</t>
  </si>
  <si>
    <t>Proses rekap G2 belum di kategorikan berdasarkan penyebab dari mesin atau peralatan</t>
  </si>
  <si>
    <t>Data yang diberikan merupakan data global G2</t>
  </si>
  <si>
    <t>Koordinasi dengan bagian QC untuk dapat dkategorikan dari sisi penyebab kegagalan G2</t>
  </si>
  <si>
    <t>Meminta ke bagian QC agar hanya diberikan data kegagalan G2 yang disebabkan oleh mesin dan peralatan saja</t>
  </si>
  <si>
    <t>maksimal 0,4% Kegagalan G2 karena performannce Mesin dan Peralatan</t>
  </si>
  <si>
    <t xml:space="preserve">Part yang diperlukan dan dipesan sulit dan tiba tidak tepat waktu </t>
  </si>
  <si>
    <t>Ketika melakukan perawatan atau perbaikan mesin</t>
  </si>
  <si>
    <t>Officer MSD; Officer Utility</t>
  </si>
  <si>
    <t>Waktu downtime mesin dibawah 5%</t>
  </si>
  <si>
    <t xml:space="preserve">Waktu perbaikan mesin dan perawatan tidak bisa langsung, harus menunggu part </t>
  </si>
  <si>
    <t>Downtime mesin menjadi lama</t>
  </si>
  <si>
    <t>barang yang diperlukan merupakan barang langka dan mahal</t>
  </si>
  <si>
    <t>Proses perbaikan sulit dan menunggu part datang</t>
  </si>
  <si>
    <t>Stock part-part pemakaian rutin di gudang, dan identifikasi part yang langka agar terdapat suku cadang</t>
  </si>
  <si>
    <t>Memberikan training untuk meningkatkan hardskill maupun softskill ke arah expert dan bekerja sama dengan PCH dalam pemilihan supplier yang tepat dan dapat menyediakan cepat</t>
  </si>
  <si>
    <t>Availability yang dihitung untuk variabel lost time baru downtime mesin saja, belum lost time berdasarkan seluruh variabel yang terdapat di perusahaan</t>
  </si>
  <si>
    <t>Ketika hendak menghitung Availability</t>
  </si>
  <si>
    <t>Availability diatas 90%</t>
  </si>
  <si>
    <t>hasil perhitungan Availability tidak akurat</t>
  </si>
  <si>
    <t>hasil perhitungan Availability selalu tercapai diatas 90%</t>
  </si>
  <si>
    <t>Data lost time hanya baru dari data downtime mesin saja, tidak semua variabel yang mempengaruhi lost time dalam 1 perusahaan dihitung</t>
  </si>
  <si>
    <t>Menghitung dan rekap semua lost time yang terjadi karena variabel yang mempengaruhi lost time dalam 1 perusahaan</t>
  </si>
  <si>
    <t>Salah mempergunakan metode hitung</t>
  </si>
  <si>
    <t>Memberikan training OEE</t>
  </si>
  <si>
    <t>Operator yang paham dan mengoperasikan SAP tidak masuk</t>
  </si>
  <si>
    <t>Transaksi SAP terkait Engineering terjadi realtime dan pembuatan RKB tidak melebihi tanggal 25 setiap bulannya</t>
  </si>
  <si>
    <t>Ketika pengobonan barang ke gudang dan pembuatan RKB bulanan</t>
  </si>
  <si>
    <t>Tidak dapat melakukan pengebonan ke gudang, sehingga transaksi SAP tidak terjadi realtime</t>
  </si>
  <si>
    <t>pembuatan RKB melebihi tanggal 25</t>
  </si>
  <si>
    <t>Tidak ada backup untuk operator yang paham penggunaan dan transaksi SAP</t>
  </si>
  <si>
    <t>Operator yang membuat RKB tidak hadir dan inputan data dari lapangan telat</t>
  </si>
  <si>
    <t>Memberikan training kepada operator lainnya dan jika tidak masuk terencana di atur di H-1 nya</t>
  </si>
  <si>
    <t>menetapkan jadwal dan memberikan peringatan serta informasi bahwa sebelum tanggal 25, data penunjang RKB harus sudah masuk</t>
  </si>
  <si>
    <t>Dapat memantau kompresor dan generator dari jarak jauh memlalui CCTV dengan mempergunakan HP</t>
  </si>
  <si>
    <t>Ketika melakukan pemantauan Kompressor &amp; Generator secara jarak jauh</t>
  </si>
  <si>
    <t>Tidak dapat koneksi CCTV melalui HP</t>
  </si>
  <si>
    <t>Tidak dapat memantau kompresor dan generator melalui HP dari jarak jauh</t>
  </si>
  <si>
    <t>perangkat (CCTV atau HP) rusak atau bermasalah</t>
  </si>
  <si>
    <t>Area kompresor dan generator tidak terawasi</t>
  </si>
  <si>
    <t xml:space="preserve">Pengecekan dan perawatan rutin </t>
  </si>
  <si>
    <t>Jika memang terjadi kerusakan, maka pengawas bisa turun langsung ke lapangan untuk pengecekan, selama CCTV atau sistem dalam proses perbaikan</t>
  </si>
  <si>
    <t>Yang bertugas mengawasi dari jarak jauh, berhubung CCTV atau sistem rusak tidak melakukan pengecekan ke lapangan, sebagai upaya sementara sampai dengan sistem diperbaiki</t>
  </si>
  <si>
    <t>tidak ada jadwal khusus pembuatan SOP</t>
  </si>
  <si>
    <t>Tidak ada SOP yang dapat di digitalisasikan</t>
  </si>
  <si>
    <t>SOP yang akan didigitalisasikan sedikit atau tidak tersedia (belum dibuat),
Sistem digitalisasi untuk mengcover SOP belum tersedia atau dibuat</t>
  </si>
  <si>
    <t>MSD akan berkomunikasi ke pihak produksi serta pada saat pelaksanaan akan bekerjasama dengan R&amp;D dalam membuat SOP</t>
  </si>
  <si>
    <t>MSD akan berkoordinasi dengan bagian IT dalam permohonan untuk adanya sistem digitalisasi SOP, sekaligus turut serta dan memberikan saran atau pendapat terhadap sistem yang akan dibuat</t>
  </si>
  <si>
    <t>SOP yang sudah dibuat tidak bisa di digitalisasikan</t>
  </si>
  <si>
    <t>bagian yang diberi permohonan untuk membuat Sistem, masih dalam schedule padat</t>
  </si>
  <si>
    <r>
      <rPr>
        <b/>
        <sz val="12"/>
        <color theme="1"/>
        <rFont val="Arial Narrow"/>
        <family val="2"/>
      </rPr>
      <t>Masih dalam proses pengembangan oleh pihak IT:</t>
    </r>
    <r>
      <rPr>
        <sz val="12"/>
        <color theme="1"/>
        <rFont val="Arial Narrow"/>
        <family val="2"/>
      </rPr>
      <t xml:space="preserve">
Jan-Mar = 7 SOP sudah dibuat (tapi belum didigitalisasi, menunggu sistem rampung)
April = Diskusi dengan bagian HC-GA mengenai sistem digitalisasi
Mei = Diskusi dengan bagian IT untuk sistem Digitalisasi
Juni = Pengiriman Requirement dasboard SOP untuk rencana digitalisasi dari MSD ke pihak tim IT</t>
    </r>
  </si>
  <si>
    <t>Sistem digitalisasi dasboard Kaizen dan 5S belum tersedia</t>
  </si>
  <si>
    <t>Hasil A3 report Kaizen tidak ada tindak lanjut dari management (reward atau feedback)</t>
  </si>
  <si>
    <t>Hasil A3 report kaizen dan sidak 5S tidak sampai ke seluruh karyawan</t>
  </si>
  <si>
    <t>MSD akan meninjau kembali hasil dari kesepakatan mengenai tugas-tugas dari implementasi terealisasinya dasboard kaizen dan 5S ke bagian terkait</t>
  </si>
  <si>
    <t>Manager Engineering</t>
  </si>
  <si>
    <t>Officer MSD; Officer ENG; Manager Engineering</t>
  </si>
  <si>
    <t>Officer MSD;  Manager Engineering</t>
  </si>
  <si>
    <r>
      <t xml:space="preserve">Budget: Rp. 65.301.000
Realisasi: Rp. 64.615.267
% Pencapaian: 99% (4% diatas target 95%)
</t>
    </r>
    <r>
      <rPr>
        <b/>
        <sz val="12"/>
        <color theme="1"/>
        <rFont val="Arial Narrow"/>
        <family val="2"/>
      </rPr>
      <t>Tidak tercapai</t>
    </r>
  </si>
  <si>
    <r>
      <t xml:space="preserve">Budget: Rp. 35.433.000
Realisasi: Rp. 25.323.230
% Pencapaian: 71% (24% dibawah target 95%)
</t>
    </r>
    <r>
      <rPr>
        <b/>
        <sz val="12"/>
        <color theme="1"/>
        <rFont val="Arial Narrow"/>
        <family val="2"/>
      </rPr>
      <t>Tercapai</t>
    </r>
  </si>
  <si>
    <r>
      <t xml:space="preserve">Budget: Rp. 76.353.000
Realisasi: Rp. 60.502.000
% Pencapaian: 79% (16% dibawah target 95%)
</t>
    </r>
    <r>
      <rPr>
        <b/>
        <sz val="12"/>
        <color theme="1"/>
        <rFont val="Arial Narrow"/>
        <family val="2"/>
      </rPr>
      <t>Tercapai</t>
    </r>
  </si>
  <si>
    <r>
      <t xml:space="preserve">Budget: Rp. 46.813.000
Realisasi: Rp. 38.846.000
% Pencapaian: 83% (12% dibawah target 95%)
</t>
    </r>
    <r>
      <rPr>
        <b/>
        <sz val="12"/>
        <color theme="1"/>
        <rFont val="Arial Narrow"/>
        <family val="2"/>
      </rPr>
      <t>Tercapai</t>
    </r>
  </si>
  <si>
    <r>
      <t xml:space="preserve">Budget: Rp. 15.668.801
Realisasi: Rp. 82.082.080
% Pencapaian: 524% (429% diatas target 95%)
</t>
    </r>
    <r>
      <rPr>
        <b/>
        <sz val="12"/>
        <color theme="1"/>
        <rFont val="Arial Narrow"/>
        <family val="2"/>
      </rPr>
      <t>Tidak tercapai</t>
    </r>
  </si>
  <si>
    <r>
      <t xml:space="preserve">Budget: Rp. 43.718.000
Realisasi: Rp. 43.014.000
% Pencapaian: 98% (3% diatas target 95%)
</t>
    </r>
    <r>
      <rPr>
        <b/>
        <sz val="12"/>
        <color theme="1"/>
        <rFont val="Arial Narrow"/>
        <family val="2"/>
      </rPr>
      <t>Tidak tercapai</t>
    </r>
  </si>
  <si>
    <r>
      <t xml:space="preserve">Budget: Rp. 144491000
Realisasi: Rp. 93294400
% Pencapaian: 65% (30% dibawah target 95%)
</t>
    </r>
    <r>
      <rPr>
        <b/>
        <sz val="12"/>
        <color theme="1"/>
        <rFont val="Arial Narrow"/>
        <family val="2"/>
      </rPr>
      <t>Tercapai</t>
    </r>
  </si>
  <si>
    <r>
      <t xml:space="preserve">Budget: Rp. 105948000
Realisasi: Rp. 124427550
% Pencapaian: 117% (22% diatas target 95%)
</t>
    </r>
    <r>
      <rPr>
        <b/>
        <sz val="12"/>
        <color theme="1"/>
        <rFont val="Arial Narrow"/>
        <family val="2"/>
      </rPr>
      <t>Tidak tercapai</t>
    </r>
  </si>
  <si>
    <r>
      <t xml:space="preserve">Budget: Rp. 106108000
Realisasi: Rp. 138541350
% Pencapaian: 131% (36% diatas target 95%)
</t>
    </r>
    <r>
      <rPr>
        <b/>
        <sz val="12"/>
        <color theme="1"/>
        <rFont val="Arial Narrow"/>
        <family val="2"/>
      </rPr>
      <t>Tidak tercapai</t>
    </r>
  </si>
  <si>
    <r>
      <t xml:space="preserve">Budget: Rp. 100135000
Realisasi: Rp. 61965500
% Pencapaian: 62% (33,12% dibawah target 95%)
</t>
    </r>
    <r>
      <rPr>
        <b/>
        <sz val="12"/>
        <color theme="1"/>
        <rFont val="Arial Narrow"/>
        <family val="2"/>
      </rPr>
      <t>Tercapai</t>
    </r>
  </si>
  <si>
    <r>
      <t xml:space="preserve">Budget: Rp. 47740000
Realisasi: Rp. 76572080
% Pencapaian: 160% (65% diatas target 95%)
</t>
    </r>
    <r>
      <rPr>
        <b/>
        <sz val="12"/>
        <color theme="1"/>
        <rFont val="Arial Narrow"/>
        <family val="2"/>
      </rPr>
      <t>Tidak tercapai</t>
    </r>
  </si>
  <si>
    <r>
      <t xml:space="preserve">Budget: Rp. 100826000
Realisasi: Rp. 97293000
% Pencapaian: 96% (1% diatas target 95%)
</t>
    </r>
    <r>
      <rPr>
        <b/>
        <sz val="12"/>
        <color theme="1"/>
        <rFont val="Arial Narrow"/>
        <family val="2"/>
      </rPr>
      <t>Tidak tercapai</t>
    </r>
  </si>
  <si>
    <r>
      <rPr>
        <b/>
        <sz val="12"/>
        <color theme="1"/>
        <rFont val="Arial Narrow"/>
        <family val="2"/>
      </rPr>
      <t>105% Rata-rata pemakaian dari target 95% dibawah budget Tidak tercapai  (&gt;10%)</t>
    </r>
    <r>
      <rPr>
        <sz val="12"/>
        <color theme="1"/>
        <rFont val="Arial Narrow"/>
        <family val="2"/>
      </rPr>
      <t xml:space="preserve">
Jan=65%, tercapai (30% dibawah target 95%)
Feb=131%, tidak tercapai (36% diatas target 95%)
Mar=117%, tidak tercapai (22% diatas target 95%)
Apr=62%, tercapai (33,12% dibawah target 95%)
Mei=160%, tidak tercapai (65% diatas target 95%)
Jun=96%, tidak tercapai (1% diatas target 95%)
</t>
    </r>
  </si>
  <si>
    <t>0,18% (data global kegagalan kategori G2 dari QC)</t>
  </si>
  <si>
    <t>0,2% (data global kegagalan kategori G2 dari QC)</t>
  </si>
  <si>
    <t>0,21% (data global kegagalan kategori G2 dari QC)</t>
  </si>
  <si>
    <t>0,13% (data global kegagalan kategori G2 dari QC)</t>
  </si>
  <si>
    <t>0,37% (data global kegagalan kategori G2 dari QC)</t>
  </si>
  <si>
    <t>0,19% (data global kegagalan kategori G2 dari QC)</t>
  </si>
  <si>
    <r>
      <rPr>
        <b/>
        <sz val="12"/>
        <color theme="1"/>
        <rFont val="Arial Narrow"/>
        <family val="2"/>
      </rPr>
      <t>0,21% Rata-rata kegagalan global G2, Data dari QC (Tercapai, dibawah 0,4%)</t>
    </r>
    <r>
      <rPr>
        <sz val="12"/>
        <color theme="1"/>
        <rFont val="Arial Narrow"/>
        <family val="2"/>
      </rPr>
      <t xml:space="preserve">
Jan=0,18% (data global kegagalan kategori G2 dari QC)
Feb=0,2% (data global kegagalan kategori G2 dari QC)
Mar=0,21% (data global kegagalan kategori G2 dari QC)
Apr=0,13% (data global kegagalan kategori G2 dari QC)
Mei=0,37% (data global kegagalan kategori G2 dari QC)
Jun=0,19% (data global kegagalan kategori G2 dari QC)</t>
    </r>
  </si>
  <si>
    <t>Rata-rata Downtime mesin dalam 1 bulan 0,38%</t>
  </si>
  <si>
    <t>Rata-rata Downtime mesin dalam 1 bulan 0,31%</t>
  </si>
  <si>
    <t>Rata-rata Downtime mesin dalam 1 bulan 0,55%</t>
  </si>
  <si>
    <t>Rata-rata Downtime mesin dalam 1 bulan 0,2%</t>
  </si>
  <si>
    <t>Rata-rata Downtime mesin dalam 1 bulan 0,64%</t>
  </si>
  <si>
    <t>Rata-rata Downtime mesin dalam 1 bulan 1,16%</t>
  </si>
  <si>
    <r>
      <t xml:space="preserve">0,54% Rata-rata downtime mesin di semester-1 (tercapai dibawah 5%)
</t>
    </r>
    <r>
      <rPr>
        <sz val="12"/>
        <color theme="1"/>
        <rFont val="Arial Narrow"/>
        <family val="2"/>
      </rPr>
      <t>Jan=0,38%
Feb=0,31%
Mar=0,55%
Apr=0,2%
Mei=0,64%
Jun=1,16%</t>
    </r>
  </si>
  <si>
    <r>
      <t xml:space="preserve">99% Availability (Presentasi Total waktu Operasi mesin dikurangi Downtime (100% - downtime))
</t>
    </r>
    <r>
      <rPr>
        <b/>
        <sz val="12"/>
        <color theme="1"/>
        <rFont val="Arial Narrow"/>
        <family val="2"/>
      </rPr>
      <t>Tercapai</t>
    </r>
  </si>
  <si>
    <t>99% Availability (Presentasi Total waktu Operasi mesin dikurangi Downtime (100% - downtime))
Tercapai</t>
  </si>
  <si>
    <t>99,45% Availability (Presentasi Total waktu Operasi mesin dikurangi Downtime (100% - downtime)) 
Tercapai</t>
  </si>
  <si>
    <t>98,84% Availability (Presentasi Total waktu Operasi mesin dikurangi Downtime (100% - downtime))
Tercapai</t>
  </si>
  <si>
    <r>
      <rPr>
        <b/>
        <sz val="12"/>
        <color theme="1"/>
        <rFont val="Arial Narrow"/>
        <family val="2"/>
      </rPr>
      <t>99,05% Rata-rata Availability (tercapai)</t>
    </r>
    <r>
      <rPr>
        <sz val="12"/>
        <color theme="1"/>
        <rFont val="Arial Narrow"/>
        <family val="2"/>
      </rPr>
      <t xml:space="preserve">
Jan=99% (Tercapai diatas 90%)
Feb=99% (Tercapai diatas 90%)
Mar=99,45% (Tercapai diatas 90%)
Apr=99% (Tercapai diatas 90%)
Mei=99% (Tercapai diatas 90%)
Jun=98,84% (Tercapai diatas 90%)</t>
    </r>
  </si>
  <si>
    <t>Tgl-24 (tercapai, pembuatan RKB tidak melebihi tanggal 25)</t>
  </si>
  <si>
    <t>Tgl-25 (tercapai, pembuatan RKB tidak melebihi tanggal 25)</t>
  </si>
  <si>
    <t>Tgl-27 (tidak tercapai, pembuatan RKB melebihi tanggal 25)</t>
  </si>
  <si>
    <r>
      <rPr>
        <b/>
        <sz val="12"/>
        <color theme="1"/>
        <rFont val="Arial Narrow"/>
        <family val="2"/>
      </rPr>
      <t xml:space="preserve">Tercapai rata-rata pembauatn RKB tidak melebihi tgl-25 setiap bulannya
</t>
    </r>
    <r>
      <rPr>
        <sz val="12"/>
        <color theme="1"/>
        <rFont val="Arial Narrow"/>
        <family val="2"/>
      </rPr>
      <t>Jan= pembuatan RKB di tgl-24 (tercapai)
Feb= pembuatan RKB di tgl-27 (tidak tercapai)
Mar= pembuatan RKB di tgl-27 (tidak tercapai)
Apr= pembuatan RKB di tgl-25 (tercapai)
Mei= pembuatan RKB di tgl-25 (tercapai)
Jun= pembuatan RKB di tgl-25 (tercapai)</t>
    </r>
  </si>
  <si>
    <t>Selesai, CCTV sudah terpasang , bisa konek HP</t>
  </si>
  <si>
    <t>On progress</t>
  </si>
  <si>
    <t>Tercapai di bulan April 2023, CCTV sudah terpasang , bisa konek HP
Jan= on progress
Feb= on progress
Mar= on progress
Apr= Selesai
Mei= -
Jun= -</t>
  </si>
  <si>
    <r>
      <rPr>
        <b/>
        <sz val="12"/>
        <color theme="1"/>
        <rFont val="Arial Narrow"/>
        <family val="2"/>
      </rPr>
      <t>Tidak tercapai, Rata-rata hanya 67% anggota MSD ikut terlibat Kaizen:</t>
    </r>
    <r>
      <rPr>
        <sz val="12"/>
        <color theme="1"/>
        <rFont val="Arial Narrow"/>
        <family val="2"/>
      </rPr>
      <t xml:space="preserve">
Jan= 100% (3 orang ikut terlibat)
Feb= 100% (3 orang ikut terlibat)
Mar= 100% (3 orang ikut terlibat)
Apr= 0% (tidak ada yang ikut kaizen)
Mei= 100% (3 orang ikut terlibat)
Jun= 0% (tidak ada yang ikut kaizen)</t>
    </r>
  </si>
  <si>
    <t>JUL 23</t>
  </si>
  <si>
    <t>AUG 23</t>
  </si>
  <si>
    <t>SEP 23</t>
  </si>
  <si>
    <t>OKT 23</t>
  </si>
  <si>
    <t>NOV 23</t>
  </si>
  <si>
    <t>DES 23</t>
  </si>
  <si>
    <t>REALISASI JUL-DES 2023 (S2)</t>
  </si>
  <si>
    <t>100% Efektif
(Power Stacker untuk handling finish good dari assembling ke langsir)</t>
  </si>
  <si>
    <t>100% Efektif
(Software PLC omron chrome; Cyclo Motor Transporter 1,5 Kw; Cyclo Motor Transporter 2,2 Kw)</t>
  </si>
  <si>
    <t>100% Efektif
(Maintenance Atap Asembling + Talang)</t>
  </si>
  <si>
    <t>100% Efektif
(Pembuatan mesin melting;
Sparepart PreTreatment)</t>
  </si>
  <si>
    <t>100% Efektif
(Lift Truck untuk lansir;
Rivet Setter Seat Yoshiwakawa; Tangki PVC Dragout)</t>
  </si>
  <si>
    <t>0 komplain
(tidak ada komplain masuk ke ENG melalui form resmi mengenai komplain)</t>
  </si>
  <si>
    <t>0,29% 
(data kegagalan G2 global dari QC)</t>
  </si>
  <si>
    <t>0,23% 
(data kegagalan G2 global dari QC)</t>
  </si>
  <si>
    <t>0,31% 
(data kegagalan G2 global dari QC)</t>
  </si>
  <si>
    <t>0,47% 
(data kegagalan G2 global dari QC)</t>
  </si>
  <si>
    <t>0,25% 
(data kegagalan G2 global dari QC)</t>
  </si>
  <si>
    <t>10 menit</t>
  </si>
  <si>
    <t>0,27% 
(data kegagalan G2 global dari QC)</t>
  </si>
  <si>
    <r>
      <rPr>
        <b/>
        <sz val="12"/>
        <color theme="1"/>
        <rFont val="Arial Narrow"/>
        <family val="2"/>
      </rPr>
      <t>159% Rata-rata pemakaian dari target 95% dibawah budget Tidak tercapai (&gt;64%)</t>
    </r>
    <r>
      <rPr>
        <sz val="12"/>
        <color theme="1"/>
        <rFont val="Arial Narrow"/>
        <family val="2"/>
      </rPr>
      <t xml:space="preserve">
Jan=99%, tidak tercapai (4% diatas budget 95%)
Feb=71%, tercapai (24% dibawah budget 95%)
Mar=79%, tercapai (16% dibawah budget 95%)
Apr=83%, tercapai (12% dibawah budget 95%)
Mei=246%, tidak tercapai (diatas budget 95%)
Jun=98%, tidak tercapai (3% diatas budget 95%)
</t>
    </r>
  </si>
  <si>
    <t>51%
(Budget=Rp. 57.479.000
Realiasi=Rp. 29.449.850)</t>
  </si>
  <si>
    <t>23%
(Budget=Rp. 74.087.000
Realiasi=Rp. 16.939.000)</t>
  </si>
  <si>
    <t>24%
(Budget=Rp. 37.267.000
Realiasi=Rp. 8.834.000)</t>
  </si>
  <si>
    <t>50%
(Budget=Rp. 43.013.000
Realiasi=Rp. 21.415.000)</t>
  </si>
  <si>
    <t>263%
(Budget=Rp. 30.155.000
Realiasi=Rp. 79.224.500)</t>
  </si>
  <si>
    <t>71%
(Budget=Rp. 70.631.000 
Realiasi=Rp. 49.985.200)</t>
  </si>
  <si>
    <r>
      <t>Budget Nilai investasi : Rp. 2.547.500.000, terpakai sebanyak: Rp.1.724.640.225 atau 68% dari budget.</t>
    </r>
    <r>
      <rPr>
        <b/>
        <sz val="12"/>
        <color theme="1"/>
        <rFont val="Arial Narrow"/>
        <family val="2"/>
      </rPr>
      <t xml:space="preserve"> (Tercapai dibawah 100% dan sesuai budget)</t>
    </r>
    <r>
      <rPr>
        <sz val="12"/>
        <color theme="1"/>
        <rFont val="Arial Narrow"/>
        <family val="2"/>
      </rPr>
      <t xml:space="preserve">
</t>
    </r>
    <r>
      <rPr>
        <i/>
        <sz val="12"/>
        <color theme="1"/>
        <rFont val="Arial Narrow"/>
        <family val="2"/>
      </rPr>
      <t xml:space="preserve">
</t>
    </r>
    <r>
      <rPr>
        <b/>
        <i/>
        <u/>
        <sz val="12"/>
        <color theme="1"/>
        <rFont val="Arial Narrow"/>
        <family val="2"/>
      </rPr>
      <t>Catatan</t>
    </r>
    <r>
      <rPr>
        <i/>
        <sz val="12"/>
        <color theme="1"/>
        <rFont val="Arial Narrow"/>
        <family val="2"/>
      </rPr>
      <t xml:space="preserve">
Semester-1 (Jan-Jun) terpakai 16%
Semester-2 (Jul-Des) terpakai 52%
Maka total s/d Jan-Des 2023 = 68%</t>
    </r>
  </si>
  <si>
    <r>
      <t xml:space="preserve">Budget JUL-DES Rp. 312.632.000
Realisasi JUL-DES Rp. 205.847.550
Persentase : 66% </t>
    </r>
    <r>
      <rPr>
        <b/>
        <sz val="12"/>
        <color theme="1"/>
        <rFont val="Arial Narrow"/>
        <family val="2"/>
      </rPr>
      <t>(Tercapai dibawah 95% dari budget)</t>
    </r>
    <r>
      <rPr>
        <sz val="12"/>
        <color theme="1"/>
        <rFont val="Arial Narrow"/>
        <family val="2"/>
      </rPr>
      <t xml:space="preserve">
</t>
    </r>
    <r>
      <rPr>
        <b/>
        <i/>
        <u/>
        <sz val="12"/>
        <color theme="1"/>
        <rFont val="Arial Narrow"/>
        <family val="2"/>
      </rPr>
      <t>Catatan</t>
    </r>
    <r>
      <rPr>
        <i/>
        <sz val="12"/>
        <color theme="1"/>
        <rFont val="Arial Narrow"/>
        <family val="2"/>
      </rPr>
      <t xml:space="preserve">
Jika Semester-1 s/d Semester-2, maka
Total Budget Jan-Des: Rp. 613.684.000 
Total Realisasi Jan-Des: Rp. 520.230.127
Persentase: 85%</t>
    </r>
  </si>
  <si>
    <t>100% Efektif
(Replacement spray gun powder coating; Maintenance Atap Konstruksi Yamato + Chrome Depan; PLC Analog i/o Omron)</t>
  </si>
  <si>
    <t>60%
(Budget=Rp. 134.336.000
Realiasi=Rp. 80.932.900)</t>
  </si>
  <si>
    <t>38%
(Budget=Rp. 68.064.000
Realiasi=Rp. 25.527.550)</t>
  </si>
  <si>
    <t>128%
(Budget=Rp. 94.469.000 
Realiasi=Rp. 120.687.000)</t>
  </si>
  <si>
    <t>181%
(Budget=Rp. 65.560.000
Realiasi=Rp. 118.588.850)</t>
  </si>
  <si>
    <t>153%
(Budget=Rp. 71.600.000
Realiasi=Rp. 109.483.700)</t>
  </si>
  <si>
    <t>234%
(Budget=Rp. 62.780.000
Realiasi=Rp. 147.112.720)</t>
  </si>
  <si>
    <r>
      <t>Budget JUL-DES Rp. 496.809.000
Realisasi JUL-DES Rp. 602.332.720
Persentase : 121%.</t>
    </r>
    <r>
      <rPr>
        <b/>
        <sz val="12"/>
        <color theme="1"/>
        <rFont val="Arial Narrow"/>
        <family val="2"/>
      </rPr>
      <t xml:space="preserve"> (Tidak tercapai diatas 95% dari budget)</t>
    </r>
    <r>
      <rPr>
        <sz val="12"/>
        <color theme="1"/>
        <rFont val="Arial Narrow"/>
        <family val="2"/>
      </rPr>
      <t xml:space="preserve">
</t>
    </r>
    <r>
      <rPr>
        <b/>
        <i/>
        <u/>
        <sz val="12"/>
        <color theme="1"/>
        <rFont val="Arial Narrow"/>
        <family val="2"/>
      </rPr>
      <t>Catatan</t>
    </r>
    <r>
      <rPr>
        <i/>
        <sz val="12"/>
        <color theme="1"/>
        <rFont val="Arial Narrow"/>
        <family val="2"/>
      </rPr>
      <t xml:space="preserve">
Jika Semester-1 s/d Semester-2, maka
Total Budget Jan-Des: Rp. 1.086.973.000
Total Realisasi Jan-Des: Rp.1.194.426.600
Persentase: 110%</t>
    </r>
  </si>
  <si>
    <r>
      <rPr>
        <b/>
        <sz val="12"/>
        <color theme="1"/>
        <rFont val="Arial Narrow"/>
        <family val="2"/>
      </rPr>
      <t>0,30% Rata-rata kegagalan global G2, Data dari QC (Tercapai, dibawah 0,4%)</t>
    </r>
    <r>
      <rPr>
        <sz val="12"/>
        <color theme="1"/>
        <rFont val="Arial Narrow"/>
        <family val="2"/>
      </rPr>
      <t xml:space="preserve">
Jul=0,29%; Aug=0,23%; Sep=0,31%; Okt=0,47%; Nov=0,25%; Des=0,27% 
</t>
    </r>
    <r>
      <rPr>
        <b/>
        <i/>
        <u/>
        <sz val="12"/>
        <color theme="1"/>
        <rFont val="Arial Narrow"/>
        <family val="2"/>
      </rPr>
      <t>Catatan</t>
    </r>
    <r>
      <rPr>
        <i/>
        <sz val="12"/>
        <color theme="1"/>
        <rFont val="Arial Narrow"/>
        <family val="2"/>
      </rPr>
      <t xml:space="preserve">
Realisasi Semester-1 (Jan-Jun) Rata-rata 0,21%
Realisasi Semester-2 (Jul-Des) Rata-rata 0,30%
Maka Rata-rata Jan-Des = 0,26%</t>
    </r>
  </si>
  <si>
    <r>
      <rPr>
        <b/>
        <sz val="12"/>
        <color theme="1"/>
        <rFont val="Arial Narrow"/>
        <family val="2"/>
      </rPr>
      <t>0,38% Rata-rata downtime (Tercapai, dibawah 5%)</t>
    </r>
    <r>
      <rPr>
        <sz val="12"/>
        <color theme="1"/>
        <rFont val="Arial Narrow"/>
        <family val="2"/>
      </rPr>
      <t xml:space="preserve">
Jul=0,43%; Aug=0,36%; Sep=0,47%; Okt=0,40%; Nov=0,29%; Des=0,35% 
</t>
    </r>
    <r>
      <rPr>
        <b/>
        <i/>
        <u/>
        <sz val="12"/>
        <color theme="1"/>
        <rFont val="Arial Narrow"/>
        <family val="2"/>
      </rPr>
      <t>Catatan</t>
    </r>
    <r>
      <rPr>
        <i/>
        <sz val="12"/>
        <color theme="1"/>
        <rFont val="Arial Narrow"/>
        <family val="2"/>
      </rPr>
      <t xml:space="preserve">
Realisasi Semester-1 (Jan-Jun) Rata-rata 0,54%
Realisasi Semester-2 (Jul-Des) Rata-rata 0,38%
Rata-rata Jan-Des = 0,46%</t>
    </r>
  </si>
  <si>
    <r>
      <t xml:space="preserve">100% Efektif </t>
    </r>
    <r>
      <rPr>
        <b/>
        <sz val="12"/>
        <color theme="1"/>
        <rFont val="Arial Narrow"/>
        <family val="2"/>
      </rPr>
      <t>(Tercapai, semua sarana yang diadakan dinilai efektif)</t>
    </r>
    <r>
      <rPr>
        <sz val="12"/>
        <color theme="1"/>
        <rFont val="Arial Narrow"/>
        <family val="2"/>
      </rPr>
      <t xml:space="preserve">
</t>
    </r>
    <r>
      <rPr>
        <b/>
        <i/>
        <u/>
        <sz val="12"/>
        <color theme="1"/>
        <rFont val="Arial Narrow"/>
        <family val="2"/>
      </rPr>
      <t>Catatan</t>
    </r>
    <r>
      <rPr>
        <sz val="12"/>
        <color theme="1"/>
        <rFont val="Arial Narrow"/>
        <family val="2"/>
      </rPr>
      <t xml:space="preserve">
&gt;Semester-2: Power stacker; Software PLC omron chrome; Cyclo Motor Transporter 1,5 Kw; Cyclo Motor Transporter 2,2 Kw; Maintenance Atap Asembling + Talang; Pembuatan mesin melting; Sparepart PreTreatment; Lift Truck untuk lansir; Rivet Setter Seat Yoshiwakawa; Tangki PVC Dragout; Replacement spray gun powder coating; Maintenance Atap Konstruksi Yamato + Chrome Depan; PLC Analog i/o Omron
&gt;Semester-1: Pemasangan AC; pengecatan epoxy; palet mover untuk handling finish good dari assembling ke langsir</t>
    </r>
  </si>
  <si>
    <r>
      <t xml:space="preserve">0 komplain
</t>
    </r>
    <r>
      <rPr>
        <b/>
        <sz val="12"/>
        <color theme="1"/>
        <rFont val="Arial Narrow"/>
        <family val="2"/>
      </rPr>
      <t>(Tercapai tidak ada komplain masuk ke ENG melalui form resmi mengenai komplain)</t>
    </r>
    <r>
      <rPr>
        <sz val="12"/>
        <color theme="1"/>
        <rFont val="Arial Narrow"/>
        <family val="2"/>
      </rPr>
      <t xml:space="preserve">
</t>
    </r>
    <r>
      <rPr>
        <i/>
        <sz val="12"/>
        <color theme="1"/>
        <rFont val="Arial Narrow"/>
        <family val="2"/>
      </rPr>
      <t xml:space="preserve">
</t>
    </r>
    <r>
      <rPr>
        <b/>
        <i/>
        <u/>
        <sz val="12"/>
        <color theme="1"/>
        <rFont val="Arial Narrow"/>
        <family val="2"/>
      </rPr>
      <t>Catatan</t>
    </r>
    <r>
      <rPr>
        <i/>
        <sz val="12"/>
        <color theme="1"/>
        <rFont val="Arial Narrow"/>
        <family val="2"/>
      </rPr>
      <t xml:space="preserve">
Jika Semester-1 s/d Semester-2, maka
Total komplain Jan-Des: 0 komplain</t>
    </r>
  </si>
  <si>
    <r>
      <t>Mei 2023</t>
    </r>
    <r>
      <rPr>
        <b/>
        <sz val="12"/>
        <color theme="1"/>
        <rFont val="Arial Narrow"/>
        <family val="2"/>
      </rPr>
      <t xml:space="preserve"> (tercapai)</t>
    </r>
    <r>
      <rPr>
        <sz val="12"/>
        <color theme="1"/>
        <rFont val="Arial Narrow"/>
        <family val="2"/>
      </rPr>
      <t xml:space="preserve">
</t>
    </r>
    <r>
      <rPr>
        <b/>
        <i/>
        <u/>
        <sz val="12"/>
        <color theme="1"/>
        <rFont val="Arial Narrow"/>
        <family val="2"/>
      </rPr>
      <t>Catatan</t>
    </r>
    <r>
      <rPr>
        <i/>
        <sz val="12"/>
        <color theme="1"/>
        <rFont val="Arial Narrow"/>
        <family val="2"/>
      </rPr>
      <t xml:space="preserve">
Semester-1: 
Mei pengadaan 1 unit pallet mover elektrik
Semester-2:
Juli pengadaan 1 unit Power Stacker
Nov pengadaan 1 unit Lift truck</t>
    </r>
    <r>
      <rPr>
        <sz val="12"/>
        <color theme="1"/>
        <rFont val="Arial Narrow"/>
        <family val="2"/>
      </rPr>
      <t xml:space="preserve">
</t>
    </r>
  </si>
  <si>
    <r>
      <rPr>
        <sz val="12"/>
        <color theme="1"/>
        <rFont val="Arial Narrow"/>
        <family val="2"/>
      </rPr>
      <t xml:space="preserve">Minimal 10 menit </t>
    </r>
    <r>
      <rPr>
        <b/>
        <sz val="12"/>
        <color theme="1"/>
        <rFont val="Arial Narrow"/>
        <family val="2"/>
      </rPr>
      <t xml:space="preserve">(tercapai, di desember)
</t>
    </r>
    <r>
      <rPr>
        <b/>
        <i/>
        <u/>
        <sz val="12"/>
        <color theme="1"/>
        <rFont val="Arial Narrow"/>
        <family val="2"/>
      </rPr>
      <t xml:space="preserve">
Catatan</t>
    </r>
    <r>
      <rPr>
        <b/>
        <i/>
        <sz val="12"/>
        <color theme="1"/>
        <rFont val="Arial Narrow"/>
        <family val="2"/>
      </rPr>
      <t xml:space="preserve">
Pencapaian paling kecil tuk penurunan waktu tunggu adalah di 10 Menit, semenjak hasil Finishing cat di kontrol</t>
    </r>
  </si>
  <si>
    <r>
      <rPr>
        <sz val="12"/>
        <color theme="1"/>
        <rFont val="Arial Narrow"/>
        <family val="2"/>
      </rPr>
      <t>1. Tercapai 100% (bulan Pebruari 2023 jalan utama sudah kosong.
2. Tercapai 100% (area penyimpanan dies CB-0733T sudah dikosongkan</t>
    </r>
    <r>
      <rPr>
        <b/>
        <sz val="12"/>
        <color theme="1"/>
        <rFont val="Arial Narrow"/>
        <family val="2"/>
      </rPr>
      <t>)
(Tercapai)</t>
    </r>
  </si>
  <si>
    <r>
      <t>99,62%</t>
    </r>
    <r>
      <rPr>
        <b/>
        <sz val="12"/>
        <color theme="1"/>
        <rFont val="Arial Narrow"/>
        <family val="2"/>
      </rPr>
      <t xml:space="preserve"> (Tercapai, diatas 90%)</t>
    </r>
    <r>
      <rPr>
        <sz val="12"/>
        <color theme="1"/>
        <rFont val="Arial Narrow"/>
        <family val="2"/>
      </rPr>
      <t xml:space="preserve">
</t>
    </r>
    <r>
      <rPr>
        <b/>
        <i/>
        <u/>
        <sz val="12"/>
        <color theme="1"/>
        <rFont val="Arial Narrow"/>
        <family val="2"/>
      </rPr>
      <t>Catatan</t>
    </r>
    <r>
      <rPr>
        <i/>
        <sz val="12"/>
        <color theme="1"/>
        <rFont val="Arial Narrow"/>
        <family val="2"/>
      </rPr>
      <t xml:space="preserve">
Di semester-1 Jan-Jun = 99,05%
Di semester-2 Jul-Des = 99,62%
Rata-rata Jan-Des = 99,33%</t>
    </r>
  </si>
  <si>
    <t xml:space="preserve">99,57%
Presentasi Total waktu Operasi mesin dikurangi Downtime (100% - downtime) </t>
  </si>
  <si>
    <t xml:space="preserve">99,65%
Presentasi Total waktu Operasi mesin dikurangi Downtime (100% - downtime) </t>
  </si>
  <si>
    <t xml:space="preserve">99,53%
Presentasi Total waktu Operasi mesin dikurangi Downtime (100% - downtime) </t>
  </si>
  <si>
    <t xml:space="preserve">99,6%
Presentasi Total waktu Operasi mesin dikurangi Downtime (100% - downtime) </t>
  </si>
  <si>
    <t xml:space="preserve">99,72%
Presentasi Total waktu Operasi mesin dikurangi Downtime (100% - downtime) </t>
  </si>
  <si>
    <r>
      <t xml:space="preserve">0,01792 GJ/pcs </t>
    </r>
    <r>
      <rPr>
        <b/>
        <sz val="12"/>
        <color theme="1"/>
        <rFont val="Arial Narrow"/>
        <family val="2"/>
      </rPr>
      <t>(Tidak tercapai)</t>
    </r>
    <r>
      <rPr>
        <sz val="12"/>
        <color theme="1"/>
        <rFont val="Arial Narrow"/>
        <family val="2"/>
      </rPr>
      <t xml:space="preserve">
Rata-rata Intensitas Energi Jul-Des = 0,01792 (diatas 0,012 GJ/pcs)
Total Intensitas Energi Jul-Des = 0,10749
</t>
    </r>
    <r>
      <rPr>
        <b/>
        <i/>
        <u/>
        <sz val="12"/>
        <color theme="1"/>
        <rFont val="Arial Narrow"/>
        <family val="2"/>
      </rPr>
      <t>Catatan</t>
    </r>
    <r>
      <rPr>
        <i/>
        <sz val="12"/>
        <color theme="1"/>
        <rFont val="Arial Narrow"/>
        <family val="2"/>
      </rPr>
      <t xml:space="preserve">
Jan-Des Rata-rata = 0,01784
Jan-Des Total = 0,21409</t>
    </r>
  </si>
  <si>
    <r>
      <t>0,00322  CO2/pcs</t>
    </r>
    <r>
      <rPr>
        <b/>
        <sz val="12"/>
        <color theme="1"/>
        <rFont val="Arial Narrow"/>
        <family val="2"/>
      </rPr>
      <t xml:space="preserve"> (Tercapai)</t>
    </r>
    <r>
      <rPr>
        <sz val="12"/>
        <color theme="1"/>
        <rFont val="Arial Narrow"/>
        <family val="2"/>
      </rPr>
      <t xml:space="preserve">
Rata-rata Intensitas CO2 Jul-Des = 0,00322  (dibawah 0,033 ton CO2/pcs)
Total Intensitas CO2 Jul-Des = 0,01930
</t>
    </r>
    <r>
      <rPr>
        <b/>
        <u/>
        <sz val="12"/>
        <color theme="1"/>
        <rFont val="Arial Narrow"/>
        <family val="2"/>
      </rPr>
      <t xml:space="preserve">
</t>
    </r>
    <r>
      <rPr>
        <b/>
        <i/>
        <u/>
        <sz val="12"/>
        <color theme="1"/>
        <rFont val="Arial Narrow"/>
        <family val="2"/>
      </rPr>
      <t>Catatan</t>
    </r>
    <r>
      <rPr>
        <i/>
        <sz val="12"/>
        <color theme="1"/>
        <rFont val="Arial Narrow"/>
        <family val="2"/>
      </rPr>
      <t xml:space="preserve">
Jan-Des Rata-rata = 0,00320
Jan-Des Total = 0,03835</t>
    </r>
  </si>
  <si>
    <r>
      <t xml:space="preserve">0,06664  m3/pcs </t>
    </r>
    <r>
      <rPr>
        <b/>
        <sz val="12"/>
        <color theme="1"/>
        <rFont val="Arial Narrow"/>
        <family val="2"/>
      </rPr>
      <t>(Tercapai)</t>
    </r>
    <r>
      <rPr>
        <sz val="12"/>
        <color theme="1"/>
        <rFont val="Arial Narrow"/>
        <family val="2"/>
      </rPr>
      <t xml:space="preserve">
Rata-rata Intensitas Waste water Jul-Des = 0,06664 (tidak lebih dari 0,06 m3/pcs)
Total Intensitas Waste water Jul-Des = 0,39985
</t>
    </r>
    <r>
      <rPr>
        <b/>
        <u/>
        <sz val="12"/>
        <color theme="1"/>
        <rFont val="Arial Narrow"/>
        <family val="2"/>
      </rPr>
      <t xml:space="preserve">
</t>
    </r>
    <r>
      <rPr>
        <b/>
        <i/>
        <u/>
        <sz val="12"/>
        <color theme="1"/>
        <rFont val="Arial Narrow"/>
        <family val="2"/>
      </rPr>
      <t>Catatan</t>
    </r>
    <r>
      <rPr>
        <i/>
        <sz val="12"/>
        <color theme="1"/>
        <rFont val="Arial Narrow"/>
        <family val="2"/>
      </rPr>
      <t xml:space="preserve">
Jan-Des Rata-rata = 0,06141
Jan-Des Total = 0,73695</t>
    </r>
  </si>
  <si>
    <r>
      <t>0,00009 ton/pcs</t>
    </r>
    <r>
      <rPr>
        <b/>
        <sz val="12"/>
        <color theme="1"/>
        <rFont val="Arial Narrow"/>
        <family val="2"/>
      </rPr>
      <t xml:space="preserve"> (Tidak tercapai)</t>
    </r>
    <r>
      <rPr>
        <sz val="12"/>
        <color theme="1"/>
        <rFont val="Arial Narrow"/>
        <family val="2"/>
      </rPr>
      <t xml:space="preserve">
Rata-rata Intensitas Solid waste Jul-Des = 0,00009 (diatas 0,0005 ton/pcs)
Total Intensitas Solid waste Jul-Des = 0,00056
</t>
    </r>
    <r>
      <rPr>
        <b/>
        <i/>
        <u/>
        <sz val="12"/>
        <color theme="1"/>
        <rFont val="Arial Narrow"/>
        <family val="2"/>
      </rPr>
      <t>Catatan</t>
    </r>
    <r>
      <rPr>
        <i/>
        <sz val="12"/>
        <color theme="1"/>
        <rFont val="Arial Narrow"/>
        <family val="2"/>
      </rPr>
      <t xml:space="preserve">
Jan-Des Rata-rata = 0,00011
Jan-Des Total = 0,0012</t>
    </r>
    <r>
      <rPr>
        <sz val="12"/>
        <color theme="1"/>
        <rFont val="Arial Narrow"/>
        <family val="2"/>
      </rPr>
      <t>6</t>
    </r>
  </si>
  <si>
    <t>1 Kejadian</t>
  </si>
  <si>
    <r>
      <t>Desember Masih memanfaatkan form manual, di pendataan efektivitas mesin</t>
    </r>
    <r>
      <rPr>
        <b/>
        <sz val="12"/>
        <color theme="1"/>
        <rFont val="Arial Narrow"/>
        <family val="2"/>
      </rPr>
      <t xml:space="preserve"> (Tidak tercapai)</t>
    </r>
  </si>
  <si>
    <r>
      <t>Rata-rata RKB dibuat tidak melebihi tanggal 25</t>
    </r>
    <r>
      <rPr>
        <b/>
        <sz val="12"/>
        <color theme="1"/>
        <rFont val="Arial Narrow"/>
        <family val="2"/>
      </rPr>
      <t xml:space="preserve"> (Tercapai)
</t>
    </r>
    <r>
      <rPr>
        <b/>
        <i/>
        <u/>
        <sz val="12"/>
        <color theme="1"/>
        <rFont val="Arial Narrow"/>
        <family val="2"/>
      </rPr>
      <t xml:space="preserve">
Catatan</t>
    </r>
    <r>
      <rPr>
        <b/>
        <sz val="12"/>
        <color theme="1"/>
        <rFont val="Arial Narrow"/>
        <family val="2"/>
      </rPr>
      <t xml:space="preserve">
</t>
    </r>
    <r>
      <rPr>
        <i/>
        <sz val="12"/>
        <color theme="1"/>
        <rFont val="Arial Narrow"/>
        <family val="2"/>
      </rPr>
      <t>Jan-Des pun sama tercapai rata-rata tidak melebihi tanggal 25</t>
    </r>
  </si>
  <si>
    <t>April 2023 Tercapai
CCTV sudah terpasang , bisa konek HP</t>
  </si>
  <si>
    <t>Belum digitalisasi karena belum dapat upload ke sistem</t>
  </si>
  <si>
    <t>untuk Dasboard Kaizen Belum digitalisasi karena belum dapat upload ke sistem</t>
  </si>
  <si>
    <r>
      <t>Sistem tuk digitalisai SOP Assembling belum dapat terealisasi di Desember</t>
    </r>
    <r>
      <rPr>
        <b/>
        <sz val="12"/>
        <color theme="1"/>
        <rFont val="Arial Narrow"/>
        <family val="2"/>
      </rPr>
      <t xml:space="preserve"> (Tidak Tercapai)</t>
    </r>
  </si>
  <si>
    <r>
      <t xml:space="preserve">&gt;Dashboard Kaizen blm dapat terealisasi </t>
    </r>
    <r>
      <rPr>
        <b/>
        <sz val="12"/>
        <color theme="1"/>
        <rFont val="Arial Narrow"/>
        <family val="2"/>
      </rPr>
      <t>(Tidak tercapai)</t>
    </r>
    <r>
      <rPr>
        <sz val="12"/>
        <color theme="1"/>
        <rFont val="Arial Narrow"/>
        <family val="2"/>
      </rPr>
      <t xml:space="preserve">
&gt;Dashboard 5S-K3 terealisasi di awal tahun 2023 </t>
    </r>
    <r>
      <rPr>
        <b/>
        <sz val="12"/>
        <color theme="1"/>
        <rFont val="Arial Narrow"/>
        <family val="2"/>
      </rPr>
      <t>(Tercapai)</t>
    </r>
  </si>
  <si>
    <r>
      <t xml:space="preserve">sudah ada 3 kaizen ikut WOW award tahun 2023 </t>
    </r>
    <r>
      <rPr>
        <b/>
        <sz val="12"/>
        <color theme="1"/>
        <rFont val="Arial Narrow"/>
        <family val="2"/>
      </rPr>
      <t>(Tercapai)</t>
    </r>
  </si>
  <si>
    <t>3 kaizen strategis sudah diikutkan untuk WOW di tahun 2023</t>
  </si>
  <si>
    <r>
      <t>37%</t>
    </r>
    <r>
      <rPr>
        <b/>
        <sz val="12"/>
        <color theme="1"/>
        <rFont val="Arial Narrow"/>
        <family val="2"/>
      </rPr>
      <t xml:space="preserve"> (Tidak tercapai, dibawah 75%)</t>
    </r>
    <r>
      <rPr>
        <sz val="12"/>
        <color theme="1"/>
        <rFont val="Arial Narrow"/>
        <family val="2"/>
      </rPr>
      <t xml:space="preserve">
Rata-rata keterlibatan karyawan dalam Kaizen dari Juli - Desember 2023
</t>
    </r>
    <r>
      <rPr>
        <i/>
        <sz val="12"/>
        <color theme="1"/>
        <rFont val="Arial Narrow"/>
        <family val="2"/>
      </rPr>
      <t xml:space="preserve">
</t>
    </r>
    <r>
      <rPr>
        <b/>
        <i/>
        <u/>
        <sz val="12"/>
        <color theme="1"/>
        <rFont val="Arial Narrow"/>
        <family val="2"/>
      </rPr>
      <t>Catatan</t>
    </r>
    <r>
      <rPr>
        <i/>
        <sz val="12"/>
        <color theme="1"/>
        <rFont val="Arial Narrow"/>
        <family val="2"/>
      </rPr>
      <t xml:space="preserve">
Semester-1 Jan-Jun (MSD only) = 67% Tidak tercapai
Semester-2 Jul-Des (ENG + MSD) = 37% Tidak tercapai
Rata-rata Jan-Des = 52%</t>
    </r>
  </si>
  <si>
    <r>
      <t xml:space="preserve">0 temuan 
Patroli 5S </t>
    </r>
    <r>
      <rPr>
        <b/>
        <sz val="12"/>
        <color theme="1"/>
        <rFont val="Arial Narrow"/>
        <family val="2"/>
      </rPr>
      <t xml:space="preserve">(tercapai)
</t>
    </r>
    <r>
      <rPr>
        <sz val="12"/>
        <color theme="1"/>
        <rFont val="Arial Narrow"/>
        <family val="2"/>
      </rPr>
      <t>Belum ada temuan 5S dan K3 ke MSD dan Eng yang di Upload ke CINT.Intranet di bulan ini</t>
    </r>
  </si>
  <si>
    <r>
      <rPr>
        <b/>
        <sz val="12"/>
        <color theme="1"/>
        <rFont val="Arial Narrow"/>
        <family val="2"/>
      </rPr>
      <t>0 temuan 5S di departemen MSD, Tercapai:</t>
    </r>
    <r>
      <rPr>
        <sz val="12"/>
        <color theme="1"/>
        <rFont val="Arial Narrow"/>
        <family val="2"/>
      </rPr>
      <t xml:space="preserve">
Jan = 0 temuan 5S dan K3
Feb = 0 temuan 5S dan K3
Mar = 0 temuan 5S dan K3
Apr = 0 temuan 5S dan K3
Mei = 0 temuan 5S dan K3
Jun = 0 temuan 5S dan K3 Di MSD
Jun = 3 temuan 5S dan K3 Di ENG</t>
    </r>
  </si>
  <si>
    <t>0 temuan 5S dan K3 di MSD
3 temuan 5S dan K3 di ENG</t>
  </si>
  <si>
    <t>31%
Persentasi rata-rata tertinggi di Jul - Desember 2023 (di dalam matrik kompetensi yang berada di atas rata-rata hanya 8 orang dari 26 orang ( dan terdapat 2 orang mengikuti training Mitsubishi di bulan oktober))</t>
  </si>
  <si>
    <t>Terdapat coaching di Jul - Des (tercapai)
Coaching selesai di bulan Agustus 2023</t>
  </si>
  <si>
    <t>Oktober 2023 (terdapat pengupdatean, karena perubahan struktur)</t>
  </si>
  <si>
    <r>
      <t>Oktober 2023 (terdapat pengupdatean, karena perubahan struktur)</t>
    </r>
    <r>
      <rPr>
        <b/>
        <sz val="12"/>
        <color theme="1"/>
        <rFont val="Arial Narrow"/>
        <family val="2"/>
      </rPr>
      <t xml:space="preserve"> Tercapai</t>
    </r>
    <r>
      <rPr>
        <sz val="12"/>
        <color theme="1"/>
        <rFont val="Arial Narrow"/>
        <family val="2"/>
      </rPr>
      <t xml:space="preserve">
&gt;Terakhir di bulan Oktober terjadi update, tercapai 100% (Job Desc, Bisnis Proses, Pembuatan Prosedur-IK)
&gt;Jobdesc update untuk semua personil ENG
&gt;matriks kompetensi sudah isi dan update
&gt;Risk identifikcation sudah update
&gt;sarmut (BSC) dan sarmut K3LH sudah diupdate
&gt;HIRA DC sudah update</t>
    </r>
  </si>
  <si>
    <r>
      <t xml:space="preserve">0 temuan Internal Audit/ Survaliance </t>
    </r>
    <r>
      <rPr>
        <b/>
        <sz val="12"/>
        <color theme="1"/>
        <rFont val="Arial Narrow"/>
        <family val="2"/>
      </rPr>
      <t>(Tercapai)</t>
    </r>
    <r>
      <rPr>
        <sz val="12"/>
        <color theme="1"/>
        <rFont val="Arial Narrow"/>
        <family val="2"/>
      </rPr>
      <t xml:space="preserve">
Tidak terdapat temuan Audit</t>
    </r>
  </si>
  <si>
    <t>4 HK</t>
  </si>
  <si>
    <r>
      <t xml:space="preserve">Maks 4HK, </t>
    </r>
    <r>
      <rPr>
        <b/>
        <sz val="12"/>
        <color theme="1"/>
        <rFont val="Arial Narrow"/>
        <family val="2"/>
      </rPr>
      <t>(Tercapai)</t>
    </r>
    <r>
      <rPr>
        <sz val="12"/>
        <color theme="1"/>
        <rFont val="Arial Narrow"/>
        <family val="2"/>
      </rPr>
      <t xml:space="preserve">
 masih dibawah 2 Minggu
Penyelesaian temuan observasi Juli dan September  masih dibawah 2 minggu</t>
    </r>
  </si>
  <si>
    <r>
      <rPr>
        <b/>
        <sz val="12"/>
        <color theme="1"/>
        <rFont val="Arial Narrow"/>
        <family val="2"/>
      </rPr>
      <t>Mei 2023 tercapai
Juli 2023 Tercapai</t>
    </r>
    <r>
      <rPr>
        <sz val="12"/>
        <color theme="1"/>
        <rFont val="Arial Narrow"/>
        <family val="2"/>
      </rPr>
      <t xml:space="preserve">
Mei s/d Oktober yang terkait QHSE saja, Tercapai :
&gt;3   Persyaratan (done)
&gt;3   Prosedur (done) ( juni, 1 prosedur diubah jadi IK oleh CMS)
&gt;10   I.K (done) (5 MSD + 5 ENG)
&gt;1   Form (done))
&gt; Penambahan tugas terkait QHSE di dalam masing-masing Jobdesk tiap personil ENG</t>
    </r>
  </si>
  <si>
    <t xml:space="preserve">       9 Jan 2024</t>
  </si>
  <si>
    <t xml:space="preserve">                        9 Jan 2024</t>
  </si>
  <si>
    <r>
      <rPr>
        <sz val="12"/>
        <color theme="1"/>
        <rFont val="Arial Narrow"/>
        <family val="2"/>
      </rPr>
      <t xml:space="preserve">0x Kejadian
dalam satu tahun tidak terdapat  kejadian kecelakaan kerja ke personil ENG di </t>
    </r>
    <r>
      <rPr>
        <b/>
        <sz val="12"/>
        <color theme="1"/>
        <rFont val="Arial Narrow"/>
        <family val="2"/>
      </rPr>
      <t>(tercapai)</t>
    </r>
  </si>
  <si>
    <t>Sistem perhitungan kapasitas terpasang tersedia</t>
  </si>
  <si>
    <t>Tersedia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</si>
</sst>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_(* \(#,##0\);_(* &quot;-&quot;_);_(@_)"/>
    <numFmt numFmtId="43" formatCode="_(* #,##0.00_);_(* \(#,##0.00\);_(* &quot;-&quot;??_);_(@_)"/>
    <numFmt numFmtId="164" formatCode="dd\-mmm\-yyyy"/>
    <numFmt numFmtId="165" formatCode="0.000%"/>
    <numFmt numFmtId="166" formatCode="0.000"/>
    <numFmt numFmtId="167" formatCode="_-[$Rp-421]* #,##0.00_-;\-[$Rp-421]* #,##0.00_-;_-[$Rp-421]* &quot;-&quot;??_-;_-@_-"/>
    <numFmt numFmtId="168" formatCode="0.0%"/>
    <numFmt numFmtId="169" formatCode="#,##0.00000"/>
    <numFmt numFmtId="170" formatCode="#,##0.0000"/>
    <numFmt numFmtId="171" formatCode="_-* #,##0.00_-;\-* #,##0.00_-;_-* &quot;-&quot;??_-;_-@_-"/>
    <numFmt numFmtId="172" formatCode="_-&quot;Rp&quot;* #,##0_-;\-&quot;Rp&quot;* #,##0_-;_-&quot;Rp&quot;* &quot;-&quot;_-;_-@_-"/>
    <numFmt numFmtId="173" formatCode="0.00000"/>
  </numFmts>
  <fonts count="38" x14ac:knownFonts="1">
    <font>
      <sz val="11"/>
      <color theme="1"/>
      <name val="Calibri"/>
      <family val="2"/>
      <scheme val="minor"/>
    </font>
    <font>
      <sz val="11"/>
      <color theme="1"/>
      <name val="Calibri"/>
      <family val="2"/>
      <charset val="1"/>
      <scheme val="minor"/>
    </font>
    <font>
      <sz val="11"/>
      <color theme="1"/>
      <name val="Calibri"/>
      <family val="2"/>
      <charset val="1"/>
      <scheme val="minor"/>
    </font>
    <font>
      <sz val="11"/>
      <color theme="1"/>
      <name val="Calibri"/>
      <family val="2"/>
      <charset val="1"/>
      <scheme val="minor"/>
    </font>
    <font>
      <sz val="12"/>
      <color theme="1"/>
      <name val="Arial Narrow"/>
      <family val="2"/>
    </font>
    <font>
      <sz val="8"/>
      <color theme="1"/>
      <name val="Arial Narrow"/>
      <family val="2"/>
    </font>
    <font>
      <b/>
      <sz val="12"/>
      <color theme="1"/>
      <name val="Arial Narrow"/>
      <family val="2"/>
    </font>
    <font>
      <sz val="11"/>
      <color indexed="8"/>
      <name val="Calibri"/>
      <family val="2"/>
    </font>
    <font>
      <i/>
      <sz val="12"/>
      <color theme="1"/>
      <name val="Arial Narrow"/>
      <family val="2"/>
    </font>
    <font>
      <b/>
      <sz val="12"/>
      <name val="Arial Narrow"/>
      <family val="2"/>
    </font>
    <font>
      <sz val="12"/>
      <name val="Arial Narrow"/>
      <family val="2"/>
    </font>
    <font>
      <sz val="11"/>
      <color theme="1"/>
      <name val="Calibri"/>
      <family val="2"/>
      <scheme val="minor"/>
    </font>
    <font>
      <sz val="10"/>
      <color theme="1"/>
      <name val="Arial"/>
      <family val="2"/>
    </font>
    <font>
      <b/>
      <u/>
      <sz val="10"/>
      <color theme="1"/>
      <name val="Arial"/>
      <family val="2"/>
    </font>
    <font>
      <b/>
      <u/>
      <sz val="11"/>
      <color theme="1"/>
      <name val="Arial"/>
      <family val="2"/>
    </font>
    <font>
      <b/>
      <u/>
      <sz val="11"/>
      <name val="Arial"/>
      <family val="2"/>
    </font>
    <font>
      <b/>
      <u/>
      <sz val="11"/>
      <color theme="1"/>
      <name val="Calibri"/>
      <family val="2"/>
      <scheme val="minor"/>
    </font>
    <font>
      <b/>
      <sz val="18"/>
      <color theme="1"/>
      <name val="Arial"/>
      <family val="2"/>
    </font>
    <font>
      <sz val="10"/>
      <name val="Arial"/>
      <family val="2"/>
    </font>
    <font>
      <sz val="11"/>
      <color theme="1"/>
      <name val="Times New Roman"/>
      <family val="1"/>
    </font>
    <font>
      <sz val="11"/>
      <name val="Times New Roman"/>
      <family val="1"/>
    </font>
    <font>
      <b/>
      <sz val="11"/>
      <color theme="1"/>
      <name val="Calibri"/>
      <family val="2"/>
      <scheme val="minor"/>
    </font>
    <font>
      <b/>
      <sz val="11"/>
      <color theme="1"/>
      <name val="Arial Narrow"/>
      <family val="2"/>
    </font>
    <font>
      <b/>
      <sz val="11"/>
      <name val="Arial Narrow"/>
      <family val="2"/>
    </font>
    <font>
      <b/>
      <sz val="11"/>
      <color indexed="8"/>
      <name val="Arial Narrow"/>
      <family val="2"/>
    </font>
    <font>
      <b/>
      <sz val="11"/>
      <color indexed="8"/>
      <name val="Calibri"/>
      <family val="2"/>
      <scheme val="minor"/>
    </font>
    <font>
      <b/>
      <sz val="10"/>
      <color theme="1"/>
      <name val="Arial"/>
      <family val="2"/>
    </font>
    <font>
      <sz val="11"/>
      <color indexed="8"/>
      <name val="Calibri"/>
      <family val="2"/>
      <scheme val="minor"/>
    </font>
    <font>
      <sz val="11"/>
      <color rgb="FF000000"/>
      <name val="Calibri"/>
      <family val="2"/>
      <scheme val="minor"/>
    </font>
    <font>
      <u/>
      <sz val="10"/>
      <color theme="1"/>
      <name val="Arial"/>
      <family val="2"/>
    </font>
    <font>
      <sz val="12"/>
      <name val="Calibri"/>
      <family val="2"/>
      <scheme val="minor"/>
    </font>
    <font>
      <sz val="11"/>
      <name val="Calibri"/>
      <family val="2"/>
      <scheme val="minor"/>
    </font>
    <font>
      <sz val="11"/>
      <color theme="1"/>
      <name val="Arial"/>
      <family val="2"/>
    </font>
    <font>
      <sz val="11"/>
      <name val="Arial"/>
      <family val="2"/>
    </font>
    <font>
      <sz val="11"/>
      <color theme="1"/>
      <name val="Segoe UI"/>
      <family val="2"/>
    </font>
    <font>
      <b/>
      <i/>
      <u/>
      <sz val="12"/>
      <color theme="1"/>
      <name val="Arial Narrow"/>
      <family val="2"/>
    </font>
    <font>
      <b/>
      <i/>
      <sz val="12"/>
      <color theme="1"/>
      <name val="Arial Narrow"/>
      <family val="2"/>
    </font>
    <font>
      <b/>
      <u/>
      <sz val="12"/>
      <color theme="1"/>
      <name val="Arial Narrow"/>
      <family val="2"/>
    </font>
  </fonts>
  <fills count="5">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rgb="FF92D05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double">
        <color indexed="64"/>
      </right>
      <top/>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25">
    <xf numFmtId="0" fontId="0" fillId="0" borderId="0"/>
    <xf numFmtId="0" fontId="3" fillId="0" borderId="0"/>
    <xf numFmtId="9" fontId="3" fillId="0" borderId="0" applyFont="0" applyFill="0" applyBorder="0" applyAlignment="0" applyProtection="0"/>
    <xf numFmtId="0" fontId="7" fillId="0" borderId="0"/>
    <xf numFmtId="0" fontId="2" fillId="0" borderId="0"/>
    <xf numFmtId="9" fontId="11" fillId="0" borderId="0" applyFont="0" applyFill="0" applyBorder="0" applyAlignment="0" applyProtection="0"/>
    <xf numFmtId="0" fontId="1" fillId="0" borderId="0"/>
    <xf numFmtId="0" fontId="11" fillId="0" borderId="0"/>
    <xf numFmtId="41" fontId="18" fillId="0" borderId="0" applyFill="0" applyBorder="0" applyAlignment="0" applyProtection="0"/>
    <xf numFmtId="168" fontId="11" fillId="0" borderId="0" applyFont="0" applyFill="0" applyBorder="0" applyAlignment="0" applyProtection="0"/>
    <xf numFmtId="171" fontId="11" fillId="0" borderId="0" applyFont="0" applyFill="0" applyBorder="0" applyAlignment="0" applyProtection="0"/>
    <xf numFmtId="43" fontId="18" fillId="0" borderId="0" applyFont="0" applyFill="0" applyBorder="0" applyAlignment="0" applyProtection="0"/>
    <xf numFmtId="172" fontId="11" fillId="0" borderId="0" applyFont="0" applyFill="0" applyBorder="0" applyAlignment="0" applyProtection="0"/>
    <xf numFmtId="0" fontId="7"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alignment vertical="center"/>
    </xf>
    <xf numFmtId="9" fontId="11" fillId="0" borderId="0" applyFont="0" applyFill="0" applyBorder="0" applyAlignment="0" applyProtection="0"/>
  </cellStyleXfs>
  <cellXfs count="313">
    <xf numFmtId="0" fontId="0" fillId="0" borderId="0" xfId="0"/>
    <xf numFmtId="0" fontId="4" fillId="0" borderId="0" xfId="0" applyFont="1"/>
    <xf numFmtId="0" fontId="6" fillId="0" borderId="0" xfId="0" applyFont="1" applyAlignment="1">
      <alignment horizontal="center" vertical="center"/>
    </xf>
    <xf numFmtId="0" fontId="6" fillId="0" borderId="0" xfId="0" applyFont="1" applyAlignment="1">
      <alignment horizontal="center" vertical="center" wrapText="1"/>
    </xf>
    <xf numFmtId="0" fontId="4" fillId="0" borderId="1" xfId="0" applyFont="1" applyBorder="1"/>
    <xf numFmtId="0" fontId="6" fillId="0" borderId="1" xfId="0" applyFont="1" applyBorder="1" applyAlignment="1">
      <alignment horizontal="center" vertical="center" wrapText="1"/>
    </xf>
    <xf numFmtId="0" fontId="4" fillId="0" borderId="1" xfId="0" applyFont="1" applyBorder="1" applyAlignment="1">
      <alignment vertical="top" wrapText="1"/>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4" fillId="0" borderId="11"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3" xfId="0" applyFont="1" applyBorder="1" applyAlignment="1">
      <alignment horizontal="center"/>
    </xf>
    <xf numFmtId="0" fontId="4" fillId="0" borderId="0" xfId="0" applyFont="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4" fillId="0" borderId="1" xfId="0" applyFont="1" applyBorder="1" applyAlignment="1">
      <alignment horizontal="center" vertical="center" wrapText="1"/>
    </xf>
    <xf numFmtId="0" fontId="4" fillId="0" borderId="1" xfId="0" applyFont="1" applyBorder="1" applyAlignment="1">
      <alignment horizontal="center" vertical="top"/>
    </xf>
    <xf numFmtId="0" fontId="4" fillId="0" borderId="1" xfId="0" applyFont="1" applyBorder="1" applyAlignment="1">
      <alignment horizontal="center" vertical="top" wrapText="1"/>
    </xf>
    <xf numFmtId="0" fontId="4" fillId="0" borderId="0" xfId="0" applyFont="1" applyAlignment="1">
      <alignment wrapText="1"/>
    </xf>
    <xf numFmtId="0" fontId="6" fillId="0" borderId="26" xfId="0" applyFont="1" applyBorder="1" applyAlignment="1">
      <alignment horizontal="center" vertical="center"/>
    </xf>
    <xf numFmtId="0" fontId="4" fillId="0" borderId="7" xfId="0" applyFont="1" applyBorder="1" applyAlignment="1">
      <alignment horizontal="center" vertical="center"/>
    </xf>
    <xf numFmtId="0" fontId="6" fillId="2" borderId="1" xfId="0" applyFont="1" applyFill="1" applyBorder="1" applyAlignment="1">
      <alignment horizontal="center" vertical="center" wrapText="1"/>
    </xf>
    <xf numFmtId="0" fontId="4" fillId="0" borderId="0" xfId="0" applyFont="1" applyAlignment="1">
      <alignment vertical="top" wrapText="1"/>
    </xf>
    <xf numFmtId="0" fontId="5" fillId="0" borderId="0" xfId="0" applyFont="1" applyAlignment="1">
      <alignment vertical="top"/>
    </xf>
    <xf numFmtId="0" fontId="5" fillId="0" borderId="16" xfId="0" applyFont="1" applyBorder="1" applyAlignment="1">
      <alignment vertical="top"/>
    </xf>
    <xf numFmtId="0" fontId="4" fillId="0" borderId="1" xfId="0" applyFont="1" applyBorder="1" applyAlignment="1">
      <alignment horizontal="justify" vertical="top" wrapText="1"/>
    </xf>
    <xf numFmtId="0" fontId="6" fillId="0" borderId="25" xfId="0" applyFont="1" applyBorder="1" applyAlignment="1">
      <alignment horizontal="center" vertical="center"/>
    </xf>
    <xf numFmtId="164" fontId="10" fillId="0" borderId="2" xfId="0" applyNumberFormat="1" applyFont="1" applyBorder="1" applyAlignment="1">
      <alignment horizontal="center" vertical="center"/>
    </xf>
    <xf numFmtId="0" fontId="4" fillId="0" borderId="0" xfId="0" applyFont="1" applyAlignment="1">
      <alignment horizontal="center" vertical="top"/>
    </xf>
    <xf numFmtId="0" fontId="4" fillId="0" borderId="0" xfId="0" applyFont="1" applyAlignment="1">
      <alignment vertical="top"/>
    </xf>
    <xf numFmtId="0" fontId="6" fillId="0" borderId="0" xfId="0" applyFont="1" applyAlignment="1">
      <alignment horizontal="center" vertical="top"/>
    </xf>
    <xf numFmtId="0" fontId="6" fillId="0" borderId="1" xfId="0" applyFont="1" applyBorder="1" applyAlignment="1">
      <alignment horizontal="center" vertical="top" wrapText="1"/>
    </xf>
    <xf numFmtId="0" fontId="6" fillId="0" borderId="0" xfId="0" applyFont="1" applyAlignment="1">
      <alignment horizontal="center" vertical="top" wrapText="1"/>
    </xf>
    <xf numFmtId="0" fontId="4" fillId="0" borderId="0" xfId="0" applyFont="1" applyAlignment="1">
      <alignment vertical="center"/>
    </xf>
    <xf numFmtId="17" fontId="6" fillId="0" borderId="1" xfId="0" quotePrefix="1" applyNumberFormat="1" applyFont="1" applyBorder="1" applyAlignment="1">
      <alignment horizontal="center" vertical="center" wrapText="1"/>
    </xf>
    <xf numFmtId="9" fontId="4" fillId="0" borderId="0" xfId="5" applyFont="1" applyAlignment="1">
      <alignment horizontal="center" vertical="top"/>
    </xf>
    <xf numFmtId="9" fontId="4" fillId="0" borderId="0" xfId="0" applyNumberFormat="1" applyFont="1" applyAlignment="1">
      <alignment vertical="top"/>
    </xf>
    <xf numFmtId="165" fontId="4" fillId="0" borderId="0" xfId="0" applyNumberFormat="1" applyFont="1" applyAlignment="1">
      <alignment vertical="top"/>
    </xf>
    <xf numFmtId="165" fontId="4" fillId="0" borderId="0" xfId="5" applyNumberFormat="1" applyFont="1" applyFill="1" applyAlignment="1">
      <alignment vertical="top"/>
    </xf>
    <xf numFmtId="9" fontId="4" fillId="0" borderId="0" xfId="5" applyFont="1" applyFill="1" applyAlignment="1">
      <alignment vertical="top"/>
    </xf>
    <xf numFmtId="0" fontId="4" fillId="0" borderId="0" xfId="5" applyNumberFormat="1" applyFont="1" applyFill="1" applyAlignment="1">
      <alignment vertical="top"/>
    </xf>
    <xf numFmtId="166" fontId="4" fillId="0" borderId="0" xfId="0" applyNumberFormat="1" applyFont="1"/>
    <xf numFmtId="0" fontId="4" fillId="0" borderId="9" xfId="0" applyFont="1" applyBorder="1" applyAlignment="1">
      <alignment horizontal="center" vertical="top"/>
    </xf>
    <xf numFmtId="0" fontId="4" fillId="0" borderId="9" xfId="0" applyFont="1" applyBorder="1" applyAlignment="1">
      <alignment horizontal="justify" vertical="top" wrapText="1"/>
    </xf>
    <xf numFmtId="168" fontId="11" fillId="0" borderId="1" xfId="3" applyNumberFormat="1" applyFont="1" applyBorder="1" applyAlignment="1">
      <alignment horizontal="center" vertical="center" wrapText="1"/>
    </xf>
    <xf numFmtId="0" fontId="12" fillId="0" borderId="49" xfId="6" applyFont="1" applyBorder="1" applyAlignment="1">
      <alignment vertical="center" wrapText="1"/>
    </xf>
    <xf numFmtId="10" fontId="12" fillId="0" borderId="48" xfId="6" applyNumberFormat="1" applyFont="1" applyBorder="1" applyAlignment="1">
      <alignment horizontal="center" vertical="center"/>
    </xf>
    <xf numFmtId="0" fontId="12" fillId="0" borderId="0" xfId="6" applyFont="1" applyAlignment="1">
      <alignment vertical="center"/>
    </xf>
    <xf numFmtId="0" fontId="13" fillId="0" borderId="0" xfId="6" applyFont="1" applyAlignment="1">
      <alignment horizontal="center" vertical="top"/>
    </xf>
    <xf numFmtId="0" fontId="13" fillId="0" borderId="0" xfId="6" applyFont="1" applyAlignment="1">
      <alignment horizontal="center" vertical="center" wrapText="1"/>
    </xf>
    <xf numFmtId="0" fontId="11" fillId="0" borderId="0" xfId="7" applyAlignment="1">
      <alignment horizontal="center"/>
    </xf>
    <xf numFmtId="0" fontId="14" fillId="0" borderId="0" xfId="6" applyFont="1" applyAlignment="1">
      <alignment horizontal="center" vertical="center"/>
    </xf>
    <xf numFmtId="0" fontId="15" fillId="0" borderId="0" xfId="6" applyFont="1" applyAlignment="1">
      <alignment horizontal="center" vertical="center"/>
    </xf>
    <xf numFmtId="0" fontId="16" fillId="0" borderId="0" xfId="6" applyFont="1" applyAlignment="1">
      <alignment horizontal="center" vertical="center"/>
    </xf>
    <xf numFmtId="0" fontId="12" fillId="0" borderId="0" xfId="6" applyFont="1" applyAlignment="1">
      <alignment horizontal="center" vertical="center"/>
    </xf>
    <xf numFmtId="0" fontId="17" fillId="0" borderId="36" xfId="6" applyFont="1" applyBorder="1" applyAlignment="1">
      <alignment vertical="center" wrapText="1"/>
    </xf>
    <xf numFmtId="0" fontId="18" fillId="0" borderId="0" xfId="6" applyFont="1" applyAlignment="1">
      <alignment vertical="center"/>
    </xf>
    <xf numFmtId="0" fontId="17" fillId="0" borderId="40" xfId="6" applyFont="1" applyBorder="1" applyAlignment="1">
      <alignment vertical="center" wrapText="1"/>
    </xf>
    <xf numFmtId="0" fontId="12" fillId="0" borderId="41" xfId="6" applyFont="1" applyBorder="1" applyAlignment="1">
      <alignment horizontal="center" vertical="top"/>
    </xf>
    <xf numFmtId="0" fontId="12" fillId="0" borderId="41" xfId="6" applyFont="1" applyBorder="1" applyAlignment="1">
      <alignment horizontal="center" vertical="center" wrapText="1"/>
    </xf>
    <xf numFmtId="0" fontId="12" fillId="0" borderId="41" xfId="6" applyFont="1" applyBorder="1" applyAlignment="1">
      <alignment horizontal="center" vertical="center"/>
    </xf>
    <xf numFmtId="167" fontId="19" fillId="0" borderId="41" xfId="7" applyNumberFormat="1" applyFont="1" applyBorder="1" applyAlignment="1">
      <alignment horizontal="center"/>
    </xf>
    <xf numFmtId="167" fontId="20" fillId="0" borderId="41" xfId="7" applyNumberFormat="1" applyFont="1" applyBorder="1" applyAlignment="1">
      <alignment horizontal="center"/>
    </xf>
    <xf numFmtId="0" fontId="21" fillId="0" borderId="41" xfId="6" applyFont="1" applyBorder="1" applyAlignment="1">
      <alignment horizontal="center" vertical="center"/>
    </xf>
    <xf numFmtId="0" fontId="22" fillId="0" borderId="42" xfId="6" applyFont="1" applyBorder="1" applyAlignment="1">
      <alignment horizontal="center" vertical="center" wrapText="1"/>
    </xf>
    <xf numFmtId="0" fontId="22" fillId="0" borderId="43" xfId="6" applyFont="1" applyBorder="1" applyAlignment="1">
      <alignment horizontal="center" vertical="center" wrapText="1"/>
    </xf>
    <xf numFmtId="0" fontId="23" fillId="0" borderId="43" xfId="6" applyFont="1" applyBorder="1" applyAlignment="1">
      <alignment horizontal="center" vertical="center" wrapText="1"/>
    </xf>
    <xf numFmtId="0" fontId="24" fillId="0" borderId="43" xfId="3" applyFont="1" applyBorder="1" applyAlignment="1">
      <alignment horizontal="center" vertical="center" wrapText="1"/>
    </xf>
    <xf numFmtId="0" fontId="25" fillId="0" borderId="44" xfId="3" applyFont="1" applyBorder="1" applyAlignment="1">
      <alignment horizontal="center" vertical="center" wrapText="1"/>
    </xf>
    <xf numFmtId="0" fontId="26" fillId="0" borderId="45" xfId="6" applyFont="1" applyBorder="1" applyAlignment="1">
      <alignment horizontal="center" vertical="center" wrapText="1"/>
    </xf>
    <xf numFmtId="0" fontId="26" fillId="0" borderId="46" xfId="6" applyFont="1" applyBorder="1" applyAlignment="1">
      <alignment horizontal="center" vertical="center" wrapText="1"/>
    </xf>
    <xf numFmtId="0" fontId="26" fillId="0" borderId="47" xfId="6" applyFont="1" applyBorder="1" applyAlignment="1">
      <alignment horizontal="center" vertical="center" wrapText="1"/>
    </xf>
    <xf numFmtId="0" fontId="26" fillId="0" borderId="43" xfId="6" applyFont="1" applyBorder="1" applyAlignment="1">
      <alignment horizontal="center" vertical="center" wrapText="1"/>
    </xf>
    <xf numFmtId="0" fontId="26" fillId="0" borderId="44" xfId="6" applyFont="1" applyBorder="1" applyAlignment="1">
      <alignment horizontal="center" vertical="center" wrapText="1"/>
    </xf>
    <xf numFmtId="0" fontId="26" fillId="0" borderId="42" xfId="6" applyFont="1" applyBorder="1" applyAlignment="1">
      <alignment horizontal="center" vertical="center"/>
    </xf>
    <xf numFmtId="0" fontId="26" fillId="0" borderId="43" xfId="6" applyFont="1" applyBorder="1" applyAlignment="1">
      <alignment horizontal="center" vertical="center"/>
    </xf>
    <xf numFmtId="0" fontId="26" fillId="0" borderId="44" xfId="6" applyFont="1" applyBorder="1" applyAlignment="1">
      <alignment horizontal="center" vertical="center"/>
    </xf>
    <xf numFmtId="0" fontId="27" fillId="0" borderId="49" xfId="3" applyFont="1" applyBorder="1" applyAlignment="1">
      <alignment horizontal="center" vertical="center" wrapText="1"/>
    </xf>
    <xf numFmtId="0" fontId="12" fillId="0" borderId="50" xfId="6" applyFont="1" applyBorder="1" applyAlignment="1">
      <alignment horizontal="center" vertical="center"/>
    </xf>
    <xf numFmtId="0" fontId="12" fillId="0" borderId="46" xfId="6" applyFont="1" applyBorder="1" applyAlignment="1">
      <alignment horizontal="center" vertical="center"/>
    </xf>
    <xf numFmtId="9" fontId="12" fillId="0" borderId="19" xfId="6" applyNumberFormat="1" applyFont="1" applyBorder="1" applyAlignment="1">
      <alignment horizontal="center" vertical="center"/>
    </xf>
    <xf numFmtId="0" fontId="12" fillId="0" borderId="49" xfId="6" applyFont="1" applyBorder="1" applyAlignment="1">
      <alignment horizontal="center" vertical="center"/>
    </xf>
    <xf numFmtId="9" fontId="12" fillId="0" borderId="48" xfId="6" applyNumberFormat="1" applyFont="1" applyBorder="1" applyAlignment="1">
      <alignment horizontal="center" vertical="center" wrapText="1"/>
    </xf>
    <xf numFmtId="0" fontId="12" fillId="0" borderId="1" xfId="6" applyFont="1" applyBorder="1" applyAlignment="1">
      <alignment horizontal="center" vertical="center"/>
    </xf>
    <xf numFmtId="0" fontId="0" fillId="0" borderId="1" xfId="0" applyBorder="1" applyAlignment="1">
      <alignment vertical="center" wrapText="1"/>
    </xf>
    <xf numFmtId="0" fontId="12" fillId="0" borderId="1" xfId="6" applyFont="1" applyBorder="1" applyAlignment="1">
      <alignment vertical="center"/>
    </xf>
    <xf numFmtId="0" fontId="12" fillId="0" borderId="1" xfId="6" quotePrefix="1" applyFont="1" applyBorder="1" applyAlignment="1">
      <alignment vertical="center"/>
    </xf>
    <xf numFmtId="0" fontId="12" fillId="0" borderId="48" xfId="6" applyFont="1" applyBorder="1" applyAlignment="1">
      <alignment horizontal="center" vertical="center"/>
    </xf>
    <xf numFmtId="0" fontId="12" fillId="0" borderId="19" xfId="6" applyFont="1" applyBorder="1" applyAlignment="1">
      <alignment horizontal="center" vertical="center" wrapText="1"/>
    </xf>
    <xf numFmtId="0" fontId="12" fillId="0" borderId="49" xfId="6" applyFont="1" applyBorder="1" applyAlignment="1">
      <alignment vertical="center"/>
    </xf>
    <xf numFmtId="10" fontId="12" fillId="0" borderId="19" xfId="6" applyNumberFormat="1" applyFont="1" applyBorder="1" applyAlignment="1">
      <alignment horizontal="center" vertical="center"/>
    </xf>
    <xf numFmtId="0" fontId="12" fillId="0" borderId="48" xfId="6" applyFont="1" applyBorder="1" applyAlignment="1">
      <alignment horizontal="center" vertical="center" wrapText="1"/>
    </xf>
    <xf numFmtId="0" fontId="0" fillId="0" borderId="1" xfId="6" applyFont="1" applyBorder="1" applyAlignment="1">
      <alignment vertical="center" wrapText="1"/>
    </xf>
    <xf numFmtId="0" fontId="11" fillId="0" borderId="49" xfId="6" applyFont="1" applyBorder="1" applyAlignment="1">
      <alignment horizontal="center" vertical="center" wrapText="1"/>
    </xf>
    <xf numFmtId="168" fontId="31" fillId="0" borderId="1" xfId="3" applyNumberFormat="1" applyFont="1" applyBorder="1" applyAlignment="1">
      <alignment horizontal="center" vertical="center" wrapText="1"/>
    </xf>
    <xf numFmtId="0" fontId="31" fillId="0" borderId="1" xfId="0" applyFont="1" applyBorder="1" applyAlignment="1">
      <alignment horizontal="center" vertical="center" wrapText="1"/>
    </xf>
    <xf numFmtId="0" fontId="31" fillId="0" borderId="1" xfId="0" applyFont="1" applyBorder="1" applyAlignment="1">
      <alignment vertical="center" wrapText="1"/>
    </xf>
    <xf numFmtId="0" fontId="31" fillId="0" borderId="0" xfId="3" applyFont="1" applyAlignment="1">
      <alignment vertical="top" wrapText="1"/>
    </xf>
    <xf numFmtId="0" fontId="12" fillId="0" borderId="0" xfId="6" applyFont="1" applyAlignment="1">
      <alignment horizontal="right" vertical="center" wrapText="1"/>
    </xf>
    <xf numFmtId="0" fontId="32" fillId="0" borderId="0" xfId="6" applyFont="1" applyAlignment="1">
      <alignment horizontal="center" vertical="center"/>
    </xf>
    <xf numFmtId="0" fontId="33" fillId="0" borderId="0" xfId="6" applyFont="1" applyAlignment="1">
      <alignment horizontal="center" vertical="center"/>
    </xf>
    <xf numFmtId="0" fontId="12" fillId="0" borderId="0" xfId="6" applyFont="1" applyAlignment="1">
      <alignment horizontal="center" vertical="center" wrapText="1"/>
    </xf>
    <xf numFmtId="0" fontId="21" fillId="0" borderId="0" xfId="6" applyFont="1" applyAlignment="1">
      <alignment horizontal="center" vertical="center"/>
    </xf>
    <xf numFmtId="168" fontId="33" fillId="0" borderId="0" xfId="6" applyNumberFormat="1" applyFont="1" applyAlignment="1">
      <alignment horizontal="center" vertical="center"/>
    </xf>
    <xf numFmtId="0" fontId="12" fillId="0" borderId="0" xfId="6" applyFont="1" applyAlignment="1">
      <alignment horizontal="right" vertical="top"/>
    </xf>
    <xf numFmtId="0" fontId="34" fillId="0" borderId="1" xfId="0" applyFont="1" applyBorder="1" applyAlignment="1">
      <alignment horizontal="center" vertical="center"/>
    </xf>
    <xf numFmtId="3" fontId="34" fillId="0" borderId="1" xfId="0" applyNumberFormat="1" applyFont="1" applyBorder="1" applyAlignment="1">
      <alignment horizontal="center" vertical="center"/>
    </xf>
    <xf numFmtId="169" fontId="34" fillId="0" borderId="1" xfId="0" applyNumberFormat="1" applyFont="1" applyBorder="1" applyAlignment="1">
      <alignment horizontal="right" vertical="center"/>
    </xf>
    <xf numFmtId="170" fontId="34" fillId="0" borderId="1" xfId="0" applyNumberFormat="1" applyFont="1" applyBorder="1" applyAlignment="1">
      <alignment vertical="center"/>
    </xf>
    <xf numFmtId="169" fontId="34" fillId="0" borderId="1" xfId="0" applyNumberFormat="1" applyFont="1" applyBorder="1" applyAlignment="1">
      <alignment vertical="center"/>
    </xf>
    <xf numFmtId="0" fontId="12" fillId="3" borderId="0" xfId="6" applyFont="1" applyFill="1" applyAlignment="1">
      <alignment vertical="center"/>
    </xf>
    <xf numFmtId="0" fontId="28" fillId="3" borderId="1" xfId="0" applyFont="1" applyFill="1" applyBorder="1" applyAlignment="1">
      <alignment horizontal="center" vertical="center" wrapText="1"/>
    </xf>
    <xf numFmtId="168" fontId="11" fillId="3" borderId="1" xfId="3" applyNumberFormat="1" applyFont="1" applyFill="1" applyBorder="1" applyAlignment="1">
      <alignment horizontal="center" vertical="center" wrapText="1"/>
    </xf>
    <xf numFmtId="0" fontId="11" fillId="3" borderId="1" xfId="0" applyFont="1" applyFill="1" applyBorder="1" applyAlignment="1">
      <alignment vertical="center" wrapText="1"/>
    </xf>
    <xf numFmtId="0" fontId="27" fillId="3" borderId="49" xfId="3" applyFont="1" applyFill="1" applyBorder="1" applyAlignment="1">
      <alignment horizontal="center" vertical="center" wrapText="1"/>
    </xf>
    <xf numFmtId="0" fontId="12" fillId="3" borderId="50" xfId="6" applyFont="1" applyFill="1" applyBorder="1" applyAlignment="1">
      <alignment horizontal="center" vertical="center"/>
    </xf>
    <xf numFmtId="0" fontId="12" fillId="3" borderId="46" xfId="6" applyFont="1" applyFill="1" applyBorder="1" applyAlignment="1">
      <alignment horizontal="center" vertical="center"/>
    </xf>
    <xf numFmtId="9" fontId="12" fillId="3" borderId="19" xfId="6" applyNumberFormat="1" applyFont="1" applyFill="1" applyBorder="1" applyAlignment="1">
      <alignment horizontal="center" vertical="center"/>
    </xf>
    <xf numFmtId="0" fontId="12" fillId="3" borderId="1" xfId="6" applyFont="1" applyFill="1" applyBorder="1" applyAlignment="1">
      <alignment vertical="center" wrapText="1"/>
    </xf>
    <xf numFmtId="0" fontId="12" fillId="3" borderId="49" xfId="6" applyFont="1" applyFill="1" applyBorder="1" applyAlignment="1">
      <alignment horizontal="center" vertical="center"/>
    </xf>
    <xf numFmtId="9" fontId="12" fillId="3" borderId="48" xfId="6" applyNumberFormat="1" applyFont="1" applyFill="1" applyBorder="1" applyAlignment="1">
      <alignment horizontal="center" vertical="center" wrapText="1"/>
    </xf>
    <xf numFmtId="0" fontId="12" fillId="3" borderId="1" xfId="6" applyFont="1" applyFill="1" applyBorder="1" applyAlignment="1">
      <alignment horizontal="center" vertical="center"/>
    </xf>
    <xf numFmtId="0" fontId="12" fillId="3" borderId="49" xfId="6" applyFont="1" applyFill="1" applyBorder="1" applyAlignment="1">
      <alignment vertical="center" wrapText="1"/>
    </xf>
    <xf numFmtId="0" fontId="12" fillId="3" borderId="49" xfId="6" applyFont="1" applyFill="1" applyBorder="1" applyAlignment="1">
      <alignment vertical="top" wrapText="1"/>
    </xf>
    <xf numFmtId="0" fontId="0" fillId="3" borderId="1" xfId="0" applyFill="1" applyBorder="1" applyAlignment="1">
      <alignment vertical="center" wrapText="1"/>
    </xf>
    <xf numFmtId="0" fontId="12" fillId="3" borderId="1" xfId="6" quotePrefix="1" applyFont="1" applyFill="1" applyBorder="1" applyAlignment="1">
      <alignment vertical="center"/>
    </xf>
    <xf numFmtId="0" fontId="12" fillId="3" borderId="48" xfId="6" applyFont="1" applyFill="1" applyBorder="1" applyAlignment="1">
      <alignment horizontal="center" vertical="center"/>
    </xf>
    <xf numFmtId="0" fontId="27" fillId="3" borderId="48" xfId="3" applyFont="1" applyFill="1" applyBorder="1" applyAlignment="1">
      <alignment horizontal="center" vertical="top" wrapText="1"/>
    </xf>
    <xf numFmtId="0" fontId="27" fillId="3" borderId="1" xfId="3" applyFont="1" applyFill="1" applyBorder="1" applyAlignment="1">
      <alignment horizontal="center" vertical="center" wrapText="1"/>
    </xf>
    <xf numFmtId="0" fontId="11"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12" fillId="3" borderId="19" xfId="6" applyFont="1" applyFill="1" applyBorder="1" applyAlignment="1">
      <alignment horizontal="center" vertical="center" wrapText="1"/>
    </xf>
    <xf numFmtId="0" fontId="12" fillId="3" borderId="1" xfId="6" applyFont="1" applyFill="1" applyBorder="1" applyAlignment="1">
      <alignment vertical="center"/>
    </xf>
    <xf numFmtId="0" fontId="12" fillId="3" borderId="49" xfId="6" applyFont="1" applyFill="1" applyBorder="1" applyAlignment="1">
      <alignment vertical="center"/>
    </xf>
    <xf numFmtId="0" fontId="12" fillId="3" borderId="19" xfId="6" applyFont="1" applyFill="1" applyBorder="1" applyAlignment="1">
      <alignment horizontal="center" vertical="center"/>
    </xf>
    <xf numFmtId="0" fontId="12" fillId="3" borderId="1" xfId="6" applyFont="1" applyFill="1" applyBorder="1" applyAlignment="1">
      <alignment horizontal="left" vertical="center" wrapText="1"/>
    </xf>
    <xf numFmtId="0" fontId="12" fillId="3" borderId="48" xfId="6" applyFont="1" applyFill="1" applyBorder="1" applyAlignment="1">
      <alignment horizontal="center" vertical="center" wrapText="1"/>
    </xf>
    <xf numFmtId="0" fontId="12" fillId="3" borderId="1" xfId="6" applyFont="1" applyFill="1" applyBorder="1" applyAlignment="1">
      <alignment horizontal="center" vertical="center" wrapText="1"/>
    </xf>
    <xf numFmtId="0" fontId="0" fillId="3" borderId="1" xfId="6" applyFont="1" applyFill="1" applyBorder="1" applyAlignment="1">
      <alignment vertical="center" wrapText="1"/>
    </xf>
    <xf numFmtId="0" fontId="11" fillId="3" borderId="49" xfId="6" applyFont="1" applyFill="1" applyBorder="1" applyAlignment="1">
      <alignment horizontal="center" vertical="center" wrapText="1"/>
    </xf>
    <xf numFmtId="0" fontId="12" fillId="3" borderId="19" xfId="6" quotePrefix="1" applyFont="1" applyFill="1" applyBorder="1" applyAlignment="1">
      <alignment horizontal="center" vertical="center"/>
    </xf>
    <xf numFmtId="0" fontId="12" fillId="3" borderId="49" xfId="6" quotePrefix="1" applyFont="1" applyFill="1" applyBorder="1" applyAlignment="1">
      <alignment horizontal="center" vertical="center"/>
    </xf>
    <xf numFmtId="168" fontId="31" fillId="3" borderId="1" xfId="5" applyNumberFormat="1" applyFont="1" applyFill="1" applyBorder="1" applyAlignment="1">
      <alignment horizontal="center" vertical="center" wrapText="1"/>
    </xf>
    <xf numFmtId="0" fontId="27" fillId="3" borderId="1" xfId="3" applyFont="1" applyFill="1" applyBorder="1" applyAlignment="1">
      <alignment vertical="center" wrapText="1"/>
    </xf>
    <xf numFmtId="0" fontId="0" fillId="3" borderId="49" xfId="0" applyFill="1" applyBorder="1" applyAlignment="1">
      <alignment horizontal="center" vertical="center"/>
    </xf>
    <xf numFmtId="0" fontId="31" fillId="3" borderId="1" xfId="3" applyFont="1" applyFill="1" applyBorder="1" applyAlignment="1">
      <alignment horizontal="center" vertical="center" wrapText="1"/>
    </xf>
    <xf numFmtId="168" fontId="31" fillId="3" borderId="1" xfId="3" applyNumberFormat="1" applyFont="1" applyFill="1" applyBorder="1" applyAlignment="1">
      <alignment horizontal="center" vertical="center" wrapText="1"/>
    </xf>
    <xf numFmtId="0" fontId="31" fillId="3" borderId="1" xfId="3" applyFont="1" applyFill="1" applyBorder="1" applyAlignment="1">
      <alignment horizontal="left" vertical="center" wrapText="1"/>
    </xf>
    <xf numFmtId="0" fontId="31" fillId="3" borderId="1" xfId="0" applyFont="1" applyFill="1" applyBorder="1" applyAlignment="1">
      <alignment vertical="center" wrapText="1"/>
    </xf>
    <xf numFmtId="0" fontId="0" fillId="3" borderId="49" xfId="6" applyFont="1" applyFill="1" applyBorder="1" applyAlignment="1">
      <alignment horizontal="center" vertical="center" wrapText="1"/>
    </xf>
    <xf numFmtId="0" fontId="31" fillId="3" borderId="1" xfId="0" applyFont="1" applyFill="1" applyBorder="1" applyAlignment="1">
      <alignment horizontal="center" vertical="center"/>
    </xf>
    <xf numFmtId="9" fontId="12" fillId="3" borderId="19" xfId="6" applyNumberFormat="1" applyFont="1" applyFill="1" applyBorder="1" applyAlignment="1">
      <alignment horizontal="center" vertical="center" wrapText="1"/>
    </xf>
    <xf numFmtId="168" fontId="11" fillId="3" borderId="1" xfId="5" applyNumberFormat="1" applyFont="1" applyFill="1" applyBorder="1" applyAlignment="1">
      <alignment horizontal="center" vertical="center"/>
    </xf>
    <xf numFmtId="0" fontId="0" fillId="3" borderId="1" xfId="0" applyFill="1" applyBorder="1" applyAlignment="1">
      <alignment horizontal="left" vertical="center" wrapText="1"/>
    </xf>
    <xf numFmtId="0" fontId="12" fillId="3" borderId="49" xfId="6" quotePrefix="1" applyFont="1" applyFill="1" applyBorder="1" applyAlignment="1">
      <alignment vertical="center"/>
    </xf>
    <xf numFmtId="0" fontId="12" fillId="3" borderId="48" xfId="6" quotePrefix="1" applyFont="1" applyFill="1" applyBorder="1" applyAlignment="1">
      <alignment horizontal="center" vertical="center" wrapText="1"/>
    </xf>
    <xf numFmtId="0" fontId="12" fillId="3" borderId="1" xfId="6" quotePrefix="1" applyFont="1" applyFill="1" applyBorder="1" applyAlignment="1">
      <alignment horizontal="center" vertical="center"/>
    </xf>
    <xf numFmtId="0" fontId="12" fillId="3" borderId="48" xfId="6" quotePrefix="1" applyFont="1" applyFill="1" applyBorder="1" applyAlignment="1">
      <alignment horizontal="center" vertical="center"/>
    </xf>
    <xf numFmtId="0" fontId="31" fillId="3" borderId="52" xfId="0" applyFont="1" applyFill="1" applyBorder="1" applyAlignment="1">
      <alignment horizontal="center" vertical="center" wrapText="1"/>
    </xf>
    <xf numFmtId="0" fontId="31" fillId="3" borderId="52" xfId="3" applyFont="1" applyFill="1" applyBorder="1" applyAlignment="1">
      <alignment horizontal="center" vertical="center" wrapText="1"/>
    </xf>
    <xf numFmtId="168" fontId="11" fillId="3" borderId="52" xfId="5" applyNumberFormat="1" applyFont="1" applyFill="1" applyBorder="1" applyAlignment="1">
      <alignment horizontal="center" vertical="center"/>
    </xf>
    <xf numFmtId="0" fontId="31" fillId="3" borderId="52" xfId="0" applyFont="1" applyFill="1" applyBorder="1" applyAlignment="1">
      <alignment vertical="center" wrapText="1"/>
    </xf>
    <xf numFmtId="0" fontId="27" fillId="3" borderId="53" xfId="3" applyFont="1" applyFill="1" applyBorder="1" applyAlignment="1">
      <alignment horizontal="center" vertical="center" wrapText="1"/>
    </xf>
    <xf numFmtId="0" fontId="12" fillId="3" borderId="54" xfId="6" applyFont="1" applyFill="1" applyBorder="1" applyAlignment="1">
      <alignment horizontal="center" vertical="center"/>
    </xf>
    <xf numFmtId="0" fontId="12" fillId="3" borderId="55" xfId="6" applyFont="1" applyFill="1" applyBorder="1" applyAlignment="1">
      <alignment horizontal="center" vertical="center"/>
    </xf>
    <xf numFmtId="0" fontId="12" fillId="3" borderId="52" xfId="6" applyFont="1" applyFill="1" applyBorder="1" applyAlignment="1">
      <alignment vertical="center" wrapText="1"/>
    </xf>
    <xf numFmtId="0" fontId="12" fillId="3" borderId="53" xfId="6" applyFont="1" applyFill="1" applyBorder="1" applyAlignment="1">
      <alignment horizontal="center" vertical="center"/>
    </xf>
    <xf numFmtId="0" fontId="12" fillId="3" borderId="51" xfId="6" applyFont="1" applyFill="1" applyBorder="1" applyAlignment="1">
      <alignment horizontal="center" vertical="center" wrapText="1"/>
    </xf>
    <xf numFmtId="0" fontId="12" fillId="3" borderId="52" xfId="6" applyFont="1" applyFill="1" applyBorder="1" applyAlignment="1">
      <alignment horizontal="center" vertical="center"/>
    </xf>
    <xf numFmtId="0" fontId="12" fillId="3" borderId="53" xfId="6" applyFont="1" applyFill="1" applyBorder="1" applyAlignment="1">
      <alignment vertical="center" wrapText="1"/>
    </xf>
    <xf numFmtId="0" fontId="4" fillId="0" borderId="0" xfId="0" applyFont="1" applyAlignment="1">
      <alignment horizontal="center" vertical="center"/>
    </xf>
    <xf numFmtId="0" fontId="28" fillId="4" borderId="1" xfId="0" applyFont="1" applyFill="1" applyBorder="1" applyAlignment="1">
      <alignment horizontal="center" vertical="center" wrapText="1"/>
    </xf>
    <xf numFmtId="0" fontId="27" fillId="4" borderId="1" xfId="3" applyFont="1" applyFill="1" applyBorder="1" applyAlignment="1">
      <alignment horizontal="center" vertical="center" wrapText="1"/>
    </xf>
    <xf numFmtId="0" fontId="12" fillId="4" borderId="1" xfId="6" applyFont="1" applyFill="1" applyBorder="1" applyAlignment="1">
      <alignment horizontal="center" vertical="center"/>
    </xf>
    <xf numFmtId="9" fontId="0" fillId="4" borderId="1" xfId="3" applyNumberFormat="1" applyFont="1" applyFill="1" applyBorder="1" applyAlignment="1">
      <alignment horizontal="center" vertical="center" wrapText="1"/>
    </xf>
    <xf numFmtId="0" fontId="0" fillId="4" borderId="1" xfId="3" quotePrefix="1" applyFont="1" applyFill="1" applyBorder="1" applyAlignment="1">
      <alignment horizontal="center" vertical="center" wrapText="1"/>
    </xf>
    <xf numFmtId="168" fontId="31" fillId="4" borderId="1" xfId="0" applyNumberFormat="1" applyFont="1" applyFill="1" applyBorder="1" applyAlignment="1">
      <alignment horizontal="center" vertical="center"/>
    </xf>
    <xf numFmtId="168" fontId="0" fillId="4" borderId="1" xfId="0" applyNumberFormat="1" applyFill="1" applyBorder="1" applyAlignment="1">
      <alignment horizontal="center" vertical="center" wrapText="1"/>
    </xf>
    <xf numFmtId="9" fontId="0" fillId="4" borderId="1" xfId="5" applyFont="1" applyFill="1" applyBorder="1" applyAlignment="1">
      <alignment horizontal="center" vertical="center" wrapText="1"/>
    </xf>
    <xf numFmtId="3" fontId="11" fillId="4" borderId="1" xfId="0" quotePrefix="1" applyNumberFormat="1" applyFont="1" applyFill="1" applyBorder="1" applyAlignment="1">
      <alignment horizontal="left" vertical="center" wrapText="1"/>
    </xf>
    <xf numFmtId="9" fontId="31" fillId="4" borderId="1" xfId="0" applyNumberFormat="1" applyFont="1" applyFill="1" applyBorder="1" applyAlignment="1">
      <alignment horizontal="center" vertical="center"/>
    </xf>
    <xf numFmtId="17" fontId="0" fillId="4" borderId="1" xfId="5" quotePrefix="1" applyNumberFormat="1" applyFont="1" applyFill="1" applyBorder="1" applyAlignment="1">
      <alignment horizontal="center" vertical="center" wrapText="1"/>
    </xf>
    <xf numFmtId="17" fontId="31" fillId="4" borderId="1" xfId="0" quotePrefix="1" applyNumberFormat="1" applyFont="1" applyFill="1" applyBorder="1" applyAlignment="1">
      <alignment horizontal="center" vertical="center" wrapText="1"/>
    </xf>
    <xf numFmtId="9" fontId="0" fillId="4" borderId="1" xfId="5" quotePrefix="1" applyFont="1" applyFill="1" applyBorder="1" applyAlignment="1">
      <alignment horizontal="center" vertical="center" wrapText="1"/>
    </xf>
    <xf numFmtId="9" fontId="0" fillId="4" borderId="1" xfId="5" quotePrefix="1" applyFont="1" applyFill="1" applyBorder="1" applyAlignment="1">
      <alignment horizontal="left" vertical="center" wrapText="1"/>
    </xf>
    <xf numFmtId="9" fontId="11" fillId="4" borderId="1" xfId="0" applyNumberFormat="1" applyFont="1" applyFill="1" applyBorder="1" applyAlignment="1">
      <alignment horizontal="center" vertical="center" wrapText="1"/>
    </xf>
    <xf numFmtId="9" fontId="0" fillId="4" borderId="1" xfId="0" applyNumberFormat="1" applyFill="1" applyBorder="1" applyAlignment="1">
      <alignment horizontal="center" vertical="center" wrapText="1"/>
    </xf>
    <xf numFmtId="0" fontId="0" fillId="4" borderId="1" xfId="0" applyFill="1" applyBorder="1" applyAlignment="1">
      <alignment horizontal="center" vertical="center" wrapText="1"/>
    </xf>
    <xf numFmtId="17" fontId="0" fillId="4" borderId="1" xfId="0" quotePrefix="1" applyNumberFormat="1" applyFill="1" applyBorder="1" applyAlignment="1">
      <alignment horizontal="center" vertical="center" wrapText="1"/>
    </xf>
    <xf numFmtId="0" fontId="0" fillId="4" borderId="1" xfId="0" quotePrefix="1" applyFill="1" applyBorder="1" applyAlignment="1">
      <alignment horizontal="center" vertical="center" wrapText="1"/>
    </xf>
    <xf numFmtId="17" fontId="31" fillId="4" borderId="52" xfId="0" quotePrefix="1" applyNumberFormat="1" applyFont="1" applyFill="1" applyBorder="1" applyAlignment="1">
      <alignment horizontal="center" vertical="center" wrapText="1"/>
    </xf>
    <xf numFmtId="0" fontId="0" fillId="4" borderId="1" xfId="3" applyFont="1" applyFill="1" applyBorder="1" applyAlignment="1">
      <alignment horizontal="center" vertical="center" wrapText="1"/>
    </xf>
    <xf numFmtId="0" fontId="30" fillId="4" borderId="1" xfId="0" applyFont="1" applyFill="1" applyBorder="1" applyAlignment="1">
      <alignment horizontal="center" vertical="center" wrapText="1"/>
    </xf>
    <xf numFmtId="0" fontId="31" fillId="4" borderId="1" xfId="5" applyNumberFormat="1" applyFont="1" applyFill="1" applyBorder="1" applyAlignment="1">
      <alignment horizontal="center" vertical="center" wrapText="1"/>
    </xf>
    <xf numFmtId="0" fontId="31" fillId="4" borderId="1" xfId="3"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4" borderId="52" xfId="3" applyFont="1" applyFill="1" applyBorder="1" applyAlignment="1">
      <alignment horizontal="center" vertical="center" wrapText="1"/>
    </xf>
    <xf numFmtId="0" fontId="4" fillId="0" borderId="1" xfId="0" applyFont="1" applyBorder="1" applyAlignment="1">
      <alignment horizontal="left" vertical="top" wrapText="1"/>
    </xf>
    <xf numFmtId="0" fontId="4" fillId="0" borderId="0" xfId="0" applyFont="1" applyAlignment="1">
      <alignment horizontal="justify"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0" fontId="4" fillId="0" borderId="0" xfId="0" applyFont="1" applyAlignment="1">
      <alignment horizontal="center" vertical="center" wrapText="1"/>
    </xf>
    <xf numFmtId="10" fontId="4" fillId="0" borderId="0" xfId="0" applyNumberFormat="1" applyFont="1" applyAlignment="1">
      <alignment vertical="top"/>
    </xf>
    <xf numFmtId="10" fontId="4" fillId="0" borderId="0" xfId="5" applyNumberFormat="1" applyFont="1" applyAlignment="1">
      <alignment horizontal="center" vertical="top"/>
    </xf>
    <xf numFmtId="9" fontId="4" fillId="0" borderId="0" xfId="5" applyFont="1" applyAlignment="1">
      <alignment horizontal="center" vertical="center"/>
    </xf>
    <xf numFmtId="10" fontId="4" fillId="0" borderId="0" xfId="5" applyNumberFormat="1" applyFont="1" applyAlignment="1">
      <alignment horizontal="center" vertical="center"/>
    </xf>
    <xf numFmtId="0" fontId="6" fillId="0" borderId="28" xfId="0" applyFont="1" applyBorder="1" applyAlignment="1">
      <alignment horizontal="center" vertical="center"/>
    </xf>
    <xf numFmtId="0" fontId="6" fillId="0" borderId="21" xfId="0" applyFont="1" applyBorder="1" applyAlignment="1">
      <alignment horizontal="center" vertical="center"/>
    </xf>
    <xf numFmtId="0" fontId="6" fillId="0" borderId="18" xfId="0" applyFont="1" applyBorder="1" applyAlignment="1">
      <alignment horizontal="center" vertical="center"/>
    </xf>
    <xf numFmtId="0" fontId="4" fillId="0" borderId="4"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19" xfId="0" applyFont="1" applyBorder="1" applyAlignment="1">
      <alignment horizontal="center" vertical="center"/>
    </xf>
    <xf numFmtId="0" fontId="4" fillId="0" borderId="5" xfId="0" applyFont="1" applyBorder="1" applyAlignment="1">
      <alignment horizontal="center" vertical="center"/>
    </xf>
    <xf numFmtId="0" fontId="4" fillId="0" borderId="19"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9" fillId="0" borderId="20" xfId="0" applyFont="1" applyBorder="1" applyAlignment="1">
      <alignment horizontal="center" vertical="center"/>
    </xf>
    <xf numFmtId="0" fontId="4" fillId="0" borderId="27" xfId="0" applyFont="1" applyBorder="1" applyAlignment="1">
      <alignment horizontal="center" vertical="center"/>
    </xf>
    <xf numFmtId="0" fontId="4" fillId="0" borderId="20" xfId="0" applyFont="1" applyBorder="1" applyAlignment="1">
      <alignment horizontal="center" vertical="center"/>
    </xf>
    <xf numFmtId="0" fontId="4" fillId="0" borderId="8" xfId="0" applyFont="1" applyBorder="1" applyAlignment="1">
      <alignment horizontal="justify" vertical="top" wrapText="1"/>
    </xf>
    <xf numFmtId="0" fontId="4" fillId="0" borderId="9" xfId="0" applyFont="1" applyBorder="1" applyAlignment="1">
      <alignment horizontal="justify" vertical="top" wrapText="1"/>
    </xf>
    <xf numFmtId="0" fontId="4" fillId="0" borderId="1" xfId="0" applyFont="1" applyBorder="1" applyAlignment="1">
      <alignment horizontal="center" vertical="center" wrapText="1"/>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4" fillId="0" borderId="8" xfId="0" applyFont="1" applyBorder="1" applyAlignment="1">
      <alignment horizontal="center" vertical="top"/>
    </xf>
    <xf numFmtId="0" fontId="4" fillId="0" borderId="9" xfId="0" applyFont="1" applyBorder="1" applyAlignment="1">
      <alignment horizontal="center" vertical="top"/>
    </xf>
    <xf numFmtId="9" fontId="4" fillId="0" borderId="8" xfId="0" applyNumberFormat="1" applyFont="1" applyBorder="1" applyAlignment="1">
      <alignment horizontal="justify" vertical="top" wrapText="1"/>
    </xf>
    <xf numFmtId="9" fontId="4" fillId="0" borderId="9" xfId="0" applyNumberFormat="1" applyFont="1" applyBorder="1" applyAlignment="1">
      <alignment horizontal="justify"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8" xfId="0" applyFont="1" applyBorder="1" applyAlignment="1">
      <alignment horizontal="center" vertical="top" wrapText="1"/>
    </xf>
    <xf numFmtId="0" fontId="4" fillId="0" borderId="9" xfId="0" applyFont="1" applyBorder="1" applyAlignment="1">
      <alignment horizontal="center" vertical="top" wrapText="1"/>
    </xf>
    <xf numFmtId="9" fontId="4" fillId="0" borderId="8" xfId="0" applyNumberFormat="1" applyFont="1" applyBorder="1" applyAlignment="1">
      <alignment horizontal="left" vertical="top" wrapText="1"/>
    </xf>
    <xf numFmtId="9" fontId="4" fillId="0" borderId="9" xfId="0" applyNumberFormat="1" applyFont="1" applyBorder="1" applyAlignment="1">
      <alignment horizontal="left" vertical="top" wrapText="1"/>
    </xf>
    <xf numFmtId="0" fontId="4" fillId="0" borderId="10" xfId="0" applyFont="1" applyBorder="1" applyAlignment="1">
      <alignment horizontal="center" vertical="top"/>
    </xf>
    <xf numFmtId="0" fontId="4" fillId="0" borderId="10" xfId="0" applyFont="1" applyBorder="1" applyAlignment="1">
      <alignment horizontal="justify" vertical="top" wrapText="1"/>
    </xf>
    <xf numFmtId="0" fontId="4" fillId="0" borderId="9" xfId="0" applyFont="1" applyBorder="1" applyAlignment="1">
      <alignment horizontal="center" vertical="center" wrapText="1"/>
    </xf>
    <xf numFmtId="0" fontId="4" fillId="0" borderId="10" xfId="0" applyFont="1" applyBorder="1" applyAlignment="1">
      <alignment horizontal="left" vertical="top" wrapText="1"/>
    </xf>
    <xf numFmtId="0" fontId="4" fillId="0" borderId="8" xfId="0" quotePrefix="1" applyFont="1" applyBorder="1" applyAlignment="1">
      <alignment horizontal="left" vertical="top" wrapText="1"/>
    </xf>
    <xf numFmtId="0" fontId="4" fillId="0" borderId="9" xfId="0" quotePrefix="1" applyFont="1" applyBorder="1" applyAlignment="1">
      <alignment horizontal="left" vertical="top" wrapText="1"/>
    </xf>
    <xf numFmtId="0" fontId="4" fillId="0" borderId="8" xfId="0" applyFont="1" applyBorder="1" applyAlignment="1">
      <alignment horizontal="left" vertical="top"/>
    </xf>
    <xf numFmtId="0" fontId="4" fillId="0" borderId="9" xfId="0" applyFont="1" applyBorder="1" applyAlignment="1">
      <alignment horizontal="left" vertical="top"/>
    </xf>
    <xf numFmtId="0" fontId="6" fillId="0" borderId="8" xfId="0" applyFont="1" applyBorder="1" applyAlignment="1">
      <alignment horizontal="left" vertical="top" wrapText="1"/>
    </xf>
    <xf numFmtId="0" fontId="6" fillId="0" borderId="9" xfId="0" applyFont="1" applyBorder="1" applyAlignment="1">
      <alignment horizontal="left" vertical="top"/>
    </xf>
    <xf numFmtId="0" fontId="6" fillId="0" borderId="9" xfId="0" applyFont="1" applyBorder="1" applyAlignment="1">
      <alignment horizontal="center" vertical="top" wrapText="1"/>
    </xf>
    <xf numFmtId="0" fontId="4" fillId="0" borderId="8" xfId="0" quotePrefix="1" applyFont="1" applyBorder="1" applyAlignment="1">
      <alignment horizontal="center" vertical="top"/>
    </xf>
    <xf numFmtId="0" fontId="4" fillId="0" borderId="10" xfId="0" applyFont="1" applyBorder="1" applyAlignment="1">
      <alignment horizontal="left" vertical="top"/>
    </xf>
    <xf numFmtId="0" fontId="6" fillId="0" borderId="9" xfId="0" applyFont="1" applyBorder="1" applyAlignment="1">
      <alignment horizontal="left" vertical="top" wrapText="1"/>
    </xf>
    <xf numFmtId="0" fontId="4" fillId="0" borderId="8" xfId="0" applyFont="1" applyBorder="1" applyAlignment="1">
      <alignment vertical="top" wrapText="1"/>
    </xf>
    <xf numFmtId="0" fontId="4" fillId="0" borderId="9" xfId="0" applyFont="1" applyBorder="1" applyAlignment="1">
      <alignment vertical="top" wrapText="1"/>
    </xf>
    <xf numFmtId="0" fontId="4" fillId="0" borderId="8" xfId="0" applyFont="1" applyBorder="1" applyAlignment="1">
      <alignment horizontal="left" vertical="center" wrapText="1"/>
    </xf>
    <xf numFmtId="0" fontId="4" fillId="0" borderId="9" xfId="0" applyFont="1" applyBorder="1" applyAlignment="1">
      <alignment horizontal="left" vertical="center"/>
    </xf>
    <xf numFmtId="0" fontId="4" fillId="0" borderId="8" xfId="0" applyFont="1" applyBorder="1" applyAlignment="1">
      <alignment horizontal="center"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8" xfId="0" quotePrefix="1" applyFont="1" applyBorder="1" applyAlignment="1">
      <alignment horizontal="center" vertical="center" wrapText="1"/>
    </xf>
    <xf numFmtId="0" fontId="4" fillId="0" borderId="9" xfId="0" quotePrefix="1" applyFont="1" applyBorder="1" applyAlignment="1">
      <alignment horizontal="center" vertical="center" wrapText="1"/>
    </xf>
    <xf numFmtId="0" fontId="4" fillId="0" borderId="8" xfId="0" quotePrefix="1" applyFont="1" applyBorder="1" applyAlignment="1">
      <alignment horizontal="left" vertical="center" wrapText="1"/>
    </xf>
    <xf numFmtId="0" fontId="4" fillId="0" borderId="9" xfId="0" applyFont="1" applyBorder="1" applyAlignment="1">
      <alignment horizontal="left" vertical="center" wrapText="1"/>
    </xf>
    <xf numFmtId="0" fontId="4" fillId="0" borderId="8" xfId="0" quotePrefix="1" applyFont="1" applyBorder="1" applyAlignment="1">
      <alignment horizontal="center" vertical="center"/>
    </xf>
    <xf numFmtId="0" fontId="4" fillId="0" borderId="9" xfId="0" quotePrefix="1" applyFont="1" applyBorder="1" applyAlignment="1">
      <alignment horizontal="center" vertical="center"/>
    </xf>
    <xf numFmtId="9" fontId="4" fillId="0" borderId="8" xfId="5" applyFont="1" applyBorder="1" applyAlignment="1">
      <alignment horizontal="center" vertical="center" wrapText="1"/>
    </xf>
    <xf numFmtId="9" fontId="4" fillId="0" borderId="9" xfId="5" applyFont="1" applyBorder="1" applyAlignment="1">
      <alignment horizontal="center" vertical="center" wrapText="1"/>
    </xf>
    <xf numFmtId="9" fontId="4" fillId="0" borderId="8" xfId="5" quotePrefix="1" applyFont="1" applyBorder="1" applyAlignment="1">
      <alignment horizontal="center" vertical="center"/>
    </xf>
    <xf numFmtId="9" fontId="4" fillId="0" borderId="9" xfId="5" quotePrefix="1" applyFont="1" applyBorder="1" applyAlignment="1">
      <alignment horizontal="center" vertical="center"/>
    </xf>
    <xf numFmtId="9" fontId="4" fillId="0" borderId="8" xfId="5" applyFont="1" applyBorder="1" applyAlignment="1">
      <alignment horizontal="center" vertical="center"/>
    </xf>
    <xf numFmtId="9" fontId="4" fillId="0" borderId="9" xfId="5" applyFont="1" applyBorder="1" applyAlignment="1">
      <alignment horizontal="center" vertical="center"/>
    </xf>
    <xf numFmtId="0" fontId="4" fillId="0" borderId="10" xfId="0" applyFont="1" applyBorder="1" applyAlignment="1">
      <alignment horizontal="center" vertical="center" wrapText="1"/>
    </xf>
    <xf numFmtId="0" fontId="4" fillId="0" borderId="10" xfId="0" applyFont="1" applyBorder="1" applyAlignment="1">
      <alignment horizontal="left" vertical="center"/>
    </xf>
    <xf numFmtId="173" fontId="4" fillId="0" borderId="8" xfId="0" applyNumberFormat="1" applyFont="1" applyBorder="1" applyAlignment="1">
      <alignment horizontal="center" vertical="center" wrapText="1"/>
    </xf>
    <xf numFmtId="173" fontId="4" fillId="0" borderId="9" xfId="0" applyNumberFormat="1" applyFont="1" applyBorder="1" applyAlignment="1">
      <alignment horizontal="center" vertical="center" wrapText="1"/>
    </xf>
    <xf numFmtId="0" fontId="6" fillId="0" borderId="8" xfId="0" applyFont="1" applyBorder="1" applyAlignment="1">
      <alignment horizontal="left" vertical="center" wrapText="1"/>
    </xf>
    <xf numFmtId="173" fontId="4" fillId="0" borderId="8" xfId="0" applyNumberFormat="1" applyFont="1" applyBorder="1" applyAlignment="1">
      <alignment horizontal="left" vertical="center" wrapText="1"/>
    </xf>
    <xf numFmtId="173" fontId="4" fillId="0" borderId="9" xfId="0" applyNumberFormat="1" applyFont="1" applyBorder="1" applyAlignment="1">
      <alignment horizontal="left" vertical="center"/>
    </xf>
    <xf numFmtId="10" fontId="4" fillId="0" borderId="8" xfId="0" applyNumberFormat="1" applyFont="1" applyBorder="1" applyAlignment="1">
      <alignment horizontal="center" vertical="center" wrapText="1"/>
    </xf>
    <xf numFmtId="0" fontId="6" fillId="0" borderId="9" xfId="0" applyFont="1" applyBorder="1" applyAlignment="1">
      <alignment horizontal="center" vertical="center" wrapText="1"/>
    </xf>
    <xf numFmtId="0" fontId="6" fillId="0" borderId="9" xfId="0" applyFont="1" applyBorder="1" applyAlignment="1">
      <alignment horizontal="left" vertical="center"/>
    </xf>
    <xf numFmtId="0" fontId="4" fillId="0" borderId="8" xfId="0" applyFont="1" applyBorder="1" applyAlignment="1">
      <alignment vertical="center" wrapText="1"/>
    </xf>
    <xf numFmtId="0" fontId="4" fillId="0" borderId="9" xfId="0" applyFont="1" applyBorder="1" applyAlignment="1">
      <alignment vertical="center"/>
    </xf>
    <xf numFmtId="0" fontId="4" fillId="0" borderId="9" xfId="0" applyFont="1" applyBorder="1" applyAlignment="1">
      <alignment vertical="center" wrapText="1"/>
    </xf>
    <xf numFmtId="9" fontId="4" fillId="0" borderId="8" xfId="0" applyNumberFormat="1" applyFont="1" applyBorder="1" applyAlignment="1">
      <alignment horizontal="center" vertical="center" wrapText="1"/>
    </xf>
    <xf numFmtId="9" fontId="4" fillId="0" borderId="9" xfId="0" applyNumberFormat="1" applyFont="1" applyBorder="1" applyAlignment="1">
      <alignment horizontal="center" vertical="center" wrapText="1"/>
    </xf>
    <xf numFmtId="9" fontId="4" fillId="0" borderId="8" xfId="0" quotePrefix="1" applyNumberFormat="1" applyFont="1" applyBorder="1" applyAlignment="1">
      <alignment horizontal="center" vertical="center" wrapText="1"/>
    </xf>
    <xf numFmtId="0" fontId="31" fillId="0" borderId="48" xfId="3" applyFont="1" applyBorder="1" applyAlignment="1">
      <alignment horizontal="center" vertical="top" wrapText="1"/>
    </xf>
    <xf numFmtId="0" fontId="31" fillId="0" borderId="51" xfId="3" applyFont="1" applyBorder="1" applyAlignment="1">
      <alignment horizontal="center" vertical="top" wrapText="1"/>
    </xf>
    <xf numFmtId="0" fontId="31" fillId="0" borderId="1" xfId="0" applyFont="1" applyBorder="1" applyAlignment="1">
      <alignment horizontal="center" vertical="center" wrapText="1" readingOrder="1"/>
    </xf>
    <xf numFmtId="0" fontId="31" fillId="3" borderId="1" xfId="3" applyFont="1" applyFill="1" applyBorder="1" applyAlignment="1">
      <alignment horizontal="center" vertical="center" wrapText="1"/>
    </xf>
    <xf numFmtId="0" fontId="31" fillId="3" borderId="1" xfId="0" applyFont="1" applyFill="1" applyBorder="1" applyAlignment="1">
      <alignment horizontal="center" vertical="center" wrapText="1" readingOrder="1"/>
    </xf>
    <xf numFmtId="0" fontId="31" fillId="3" borderId="52" xfId="0" applyFont="1" applyFill="1" applyBorder="1" applyAlignment="1">
      <alignment horizontal="center" vertical="center" wrapText="1" readingOrder="1"/>
    </xf>
    <xf numFmtId="0" fontId="31" fillId="3" borderId="1" xfId="0" applyFont="1" applyFill="1" applyBorder="1" applyAlignment="1">
      <alignment horizontal="center" vertical="center" wrapText="1"/>
    </xf>
    <xf numFmtId="0" fontId="27" fillId="0" borderId="48" xfId="3" applyFont="1" applyBorder="1" applyAlignment="1">
      <alignment horizontal="center" vertical="top" wrapText="1"/>
    </xf>
    <xf numFmtId="0" fontId="27" fillId="0" borderId="1" xfId="3" applyFont="1" applyBorder="1" applyAlignment="1">
      <alignment horizontal="center" vertical="center" wrapText="1"/>
    </xf>
    <xf numFmtId="0" fontId="28" fillId="0" borderId="1" xfId="0" applyFont="1" applyBorder="1" applyAlignment="1">
      <alignment horizontal="center" vertical="center" wrapText="1" readingOrder="1"/>
    </xf>
    <xf numFmtId="0" fontId="31" fillId="3" borderId="8" xfId="0" applyFont="1" applyFill="1" applyBorder="1" applyAlignment="1">
      <alignment horizontal="center" vertical="center" wrapText="1"/>
    </xf>
    <xf numFmtId="0" fontId="31" fillId="3" borderId="10" xfId="0" applyFont="1" applyFill="1" applyBorder="1" applyAlignment="1">
      <alignment horizontal="center" vertical="center" wrapText="1"/>
    </xf>
    <xf numFmtId="0" fontId="31" fillId="3" borderId="9" xfId="0" applyFont="1" applyFill="1" applyBorder="1" applyAlignment="1">
      <alignment horizontal="center" vertical="center" wrapText="1"/>
    </xf>
    <xf numFmtId="0" fontId="12" fillId="0" borderId="33" xfId="6" applyFont="1" applyBorder="1" applyAlignment="1">
      <alignment horizontal="center" vertical="top"/>
    </xf>
    <xf numFmtId="0" fontId="12" fillId="0" borderId="37" xfId="6" applyFont="1" applyBorder="1" applyAlignment="1">
      <alignment horizontal="center" vertical="top"/>
    </xf>
    <xf numFmtId="0" fontId="17" fillId="0" borderId="34" xfId="6" applyFont="1" applyBorder="1" applyAlignment="1">
      <alignment horizontal="center" vertical="center" wrapText="1"/>
    </xf>
    <xf numFmtId="0" fontId="17" fillId="0" borderId="35" xfId="6" applyFont="1" applyBorder="1" applyAlignment="1">
      <alignment horizontal="center" vertical="center" wrapText="1"/>
    </xf>
    <xf numFmtId="0" fontId="17" fillId="0" borderId="38" xfId="6" applyFont="1" applyBorder="1" applyAlignment="1">
      <alignment horizontal="center" vertical="center" wrapText="1"/>
    </xf>
    <xf numFmtId="0" fontId="17" fillId="0" borderId="39" xfId="6" applyFont="1" applyBorder="1" applyAlignment="1">
      <alignment horizontal="center" vertical="center" wrapText="1"/>
    </xf>
    <xf numFmtId="17" fontId="12" fillId="0" borderId="39" xfId="6" applyNumberFormat="1" applyFont="1" applyBorder="1" applyAlignment="1">
      <alignment horizontal="center" vertical="center"/>
    </xf>
    <xf numFmtId="0" fontId="12" fillId="0" borderId="39" xfId="6" applyFont="1" applyBorder="1" applyAlignment="1">
      <alignment horizontal="center" vertical="center"/>
    </xf>
    <xf numFmtId="17" fontId="12" fillId="0" borderId="39" xfId="6" quotePrefix="1" applyNumberFormat="1" applyFont="1" applyBorder="1" applyAlignment="1">
      <alignment horizontal="center" vertical="center"/>
    </xf>
    <xf numFmtId="0" fontId="28" fillId="0" borderId="1" xfId="0" applyFont="1" applyBorder="1" applyAlignment="1">
      <alignment horizontal="center" vertical="center" wrapText="1"/>
    </xf>
  </cellXfs>
  <cellStyles count="25">
    <cellStyle name="Comma [0] 2" xfId="8" xr:uid="{00000000-0005-0000-0000-000000000000}"/>
    <cellStyle name="Comma 2" xfId="9" xr:uid="{00000000-0005-0000-0000-000001000000}"/>
    <cellStyle name="Comma 2 2" xfId="10" xr:uid="{00000000-0005-0000-0000-000002000000}"/>
    <cellStyle name="Comma 2 2 4" xfId="11" xr:uid="{00000000-0005-0000-0000-000003000000}"/>
    <cellStyle name="Currency [0] 2" xfId="12" xr:uid="{00000000-0005-0000-0000-000004000000}"/>
    <cellStyle name="Excel Built-in Normal" xfId="3" xr:uid="{00000000-0005-0000-0000-000005000000}"/>
    <cellStyle name="Excel Built-in Normal 1" xfId="13" xr:uid="{00000000-0005-0000-0000-000006000000}"/>
    <cellStyle name="Excel Built-in Normal 2" xfId="14" xr:uid="{00000000-0005-0000-0000-000007000000}"/>
    <cellStyle name="Normal" xfId="0" builtinId="0"/>
    <cellStyle name="Normal 2" xfId="1" xr:uid="{00000000-0005-0000-0000-000009000000}"/>
    <cellStyle name="Normal 2 2" xfId="7" xr:uid="{00000000-0005-0000-0000-00000A000000}"/>
    <cellStyle name="Normal 3" xfId="15" xr:uid="{00000000-0005-0000-0000-00000B000000}"/>
    <cellStyle name="Normal 4" xfId="16" xr:uid="{00000000-0005-0000-0000-00000C000000}"/>
    <cellStyle name="Normal 4 2" xfId="17" xr:uid="{00000000-0005-0000-0000-00000D000000}"/>
    <cellStyle name="Normal 4 2 2" xfId="18" xr:uid="{00000000-0005-0000-0000-00000E000000}"/>
    <cellStyle name="Normal 4 2 2 2" xfId="4" xr:uid="{00000000-0005-0000-0000-00000F000000}"/>
    <cellStyle name="Normal 4 2 2 2 2" xfId="6" xr:uid="{00000000-0005-0000-0000-000010000000}"/>
    <cellStyle name="Normal 4 2 3" xfId="19" xr:uid="{00000000-0005-0000-0000-000011000000}"/>
    <cellStyle name="Normal 4 3" xfId="20" xr:uid="{00000000-0005-0000-0000-000012000000}"/>
    <cellStyle name="Normal 4 4" xfId="21" xr:uid="{00000000-0005-0000-0000-000013000000}"/>
    <cellStyle name="Normal 5" xfId="22" xr:uid="{00000000-0005-0000-0000-000014000000}"/>
    <cellStyle name="Normal 6" xfId="23" xr:uid="{00000000-0005-0000-0000-000015000000}"/>
    <cellStyle name="Percent" xfId="5" builtinId="5"/>
    <cellStyle name="Percent 2" xfId="2" xr:uid="{00000000-0005-0000-0000-000017000000}"/>
    <cellStyle name="Percent 2 2" xfId="24" xr:uid="{00000000-0005-0000-0000-000018000000}"/>
  </cellStyles>
  <dxfs count="15">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wmf"/><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wmf"/><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wmf"/><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1090084</xdr:colOff>
      <xdr:row>1</xdr:row>
      <xdr:rowOff>31752</xdr:rowOff>
    </xdr:from>
    <xdr:to>
      <xdr:col>2</xdr:col>
      <xdr:colOff>1958764</xdr:colOff>
      <xdr:row>3</xdr:row>
      <xdr:rowOff>246170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a:stretch>
      </xdr:blipFill>
      <xdr:spPr bwMode="auto">
        <a:xfrm>
          <a:off x="1575859" y="241302"/>
          <a:ext cx="868680" cy="843068"/>
        </a:xfrm>
        <a:prstGeom prst="rect">
          <a:avLst/>
        </a:prstGeom>
        <a:noFill/>
        <a:ln w="9525">
          <a:noFill/>
          <a:miter lim="800000"/>
          <a:headEnd/>
          <a:tailEnd/>
        </a:ln>
      </xdr:spPr>
    </xdr:pic>
    <xdr:clientData/>
  </xdr:twoCellAnchor>
  <xdr:twoCellAnchor editAs="oneCell">
    <xdr:from>
      <xdr:col>3</xdr:col>
      <xdr:colOff>111125</xdr:colOff>
      <xdr:row>79</xdr:row>
      <xdr:rowOff>116416</xdr:rowOff>
    </xdr:from>
    <xdr:to>
      <xdr:col>6</xdr:col>
      <xdr:colOff>943387</xdr:colOff>
      <xdr:row>98</xdr:row>
      <xdr:rowOff>90072</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25850" y="63905341"/>
          <a:ext cx="6947312" cy="37741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42332</xdr:colOff>
      <xdr:row>83</xdr:row>
      <xdr:rowOff>63500</xdr:rowOff>
    </xdr:from>
    <xdr:to>
      <xdr:col>12</xdr:col>
      <xdr:colOff>455015</xdr:colOff>
      <xdr:row>103</xdr:row>
      <xdr:rowOff>84666</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186832" y="64652525"/>
          <a:ext cx="3803583" cy="40216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31749</xdr:colOff>
      <xdr:row>4</xdr:row>
      <xdr:rowOff>95250</xdr:rowOff>
    </xdr:from>
    <xdr:ext cx="656166" cy="395720"/>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rot="16200000">
          <a:off x="9791747" y="1117552"/>
          <a:ext cx="395720" cy="65616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148171</xdr:colOff>
      <xdr:row>4</xdr:row>
      <xdr:rowOff>95248</xdr:rowOff>
    </xdr:from>
    <xdr:ext cx="857248" cy="381870"/>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rot="16200000">
          <a:off x="19026285" y="1010084"/>
          <a:ext cx="381870" cy="8572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1090084</xdr:colOff>
      <xdr:row>1</xdr:row>
      <xdr:rowOff>31752</xdr:rowOff>
    </xdr:from>
    <xdr:to>
      <xdr:col>2</xdr:col>
      <xdr:colOff>1958764</xdr:colOff>
      <xdr:row>3</xdr:row>
      <xdr:rowOff>246170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rcRect/>
        <a:stretch>
          <a:fillRect/>
        </a:stretch>
      </xdr:blipFill>
      <xdr:spPr bwMode="auto">
        <a:xfrm>
          <a:off x="1575859" y="241302"/>
          <a:ext cx="868680" cy="843068"/>
        </a:xfrm>
        <a:prstGeom prst="rect">
          <a:avLst/>
        </a:prstGeom>
        <a:noFill/>
        <a:ln w="9525">
          <a:noFill/>
          <a:miter lim="800000"/>
          <a:headEnd/>
          <a:tailEnd/>
        </a:ln>
      </xdr:spPr>
    </xdr:pic>
    <xdr:clientData/>
  </xdr:twoCellAnchor>
  <xdr:twoCellAnchor editAs="oneCell">
    <xdr:from>
      <xdr:col>3</xdr:col>
      <xdr:colOff>111125</xdr:colOff>
      <xdr:row>72</xdr:row>
      <xdr:rowOff>116416</xdr:rowOff>
    </xdr:from>
    <xdr:to>
      <xdr:col>6</xdr:col>
      <xdr:colOff>943387</xdr:colOff>
      <xdr:row>91</xdr:row>
      <xdr:rowOff>90072</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25850" y="49332091"/>
          <a:ext cx="6947312" cy="37741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42332</xdr:colOff>
      <xdr:row>76</xdr:row>
      <xdr:rowOff>63500</xdr:rowOff>
    </xdr:from>
    <xdr:to>
      <xdr:col>12</xdr:col>
      <xdr:colOff>455015</xdr:colOff>
      <xdr:row>96</xdr:row>
      <xdr:rowOff>84665</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186832" y="50079275"/>
          <a:ext cx="3803583" cy="40216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31749</xdr:colOff>
      <xdr:row>4</xdr:row>
      <xdr:rowOff>95250</xdr:rowOff>
    </xdr:from>
    <xdr:ext cx="656166" cy="395720"/>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rot="16200000">
          <a:off x="9791747" y="1117552"/>
          <a:ext cx="395720" cy="65616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148171</xdr:colOff>
      <xdr:row>4</xdr:row>
      <xdr:rowOff>95248</xdr:rowOff>
    </xdr:from>
    <xdr:ext cx="857248" cy="381870"/>
    <xdr:pic>
      <xdr:nvPicPr>
        <xdr:cNvPr id="6" name="Picture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rot="16200000">
          <a:off x="19026285" y="1010084"/>
          <a:ext cx="381870" cy="8572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2</xdr:col>
      <xdr:colOff>1090084</xdr:colOff>
      <xdr:row>1</xdr:row>
      <xdr:rowOff>31752</xdr:rowOff>
    </xdr:from>
    <xdr:to>
      <xdr:col>2</xdr:col>
      <xdr:colOff>1958764</xdr:colOff>
      <xdr:row>3</xdr:row>
      <xdr:rowOff>246170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rcRect/>
        <a:stretch>
          <a:fillRect/>
        </a:stretch>
      </xdr:blipFill>
      <xdr:spPr bwMode="auto">
        <a:xfrm>
          <a:off x="1575859" y="241302"/>
          <a:ext cx="868680" cy="843068"/>
        </a:xfrm>
        <a:prstGeom prst="rect">
          <a:avLst/>
        </a:prstGeom>
        <a:noFill/>
        <a:ln w="9525">
          <a:noFill/>
          <a:miter lim="800000"/>
          <a:headEnd/>
          <a:tailEnd/>
        </a:ln>
      </xdr:spPr>
    </xdr:pic>
    <xdr:clientData/>
  </xdr:twoCellAnchor>
  <xdr:twoCellAnchor editAs="oneCell">
    <xdr:from>
      <xdr:col>3</xdr:col>
      <xdr:colOff>111125</xdr:colOff>
      <xdr:row>72</xdr:row>
      <xdr:rowOff>116416</xdr:rowOff>
    </xdr:from>
    <xdr:to>
      <xdr:col>6</xdr:col>
      <xdr:colOff>943387</xdr:colOff>
      <xdr:row>91</xdr:row>
      <xdr:rowOff>90071</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25850" y="66019891"/>
          <a:ext cx="6947312" cy="37741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42332</xdr:colOff>
      <xdr:row>76</xdr:row>
      <xdr:rowOff>63500</xdr:rowOff>
    </xdr:from>
    <xdr:to>
      <xdr:col>12</xdr:col>
      <xdr:colOff>455015</xdr:colOff>
      <xdr:row>96</xdr:row>
      <xdr:rowOff>84665</xdr:rowOff>
    </xdr:to>
    <xdr:pic>
      <xdr:nvPicPr>
        <xdr:cNvPr id="4" name="Picture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186832" y="66767075"/>
          <a:ext cx="3803583" cy="40216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31749</xdr:colOff>
      <xdr:row>4</xdr:row>
      <xdr:rowOff>95250</xdr:rowOff>
    </xdr:from>
    <xdr:ext cx="656166" cy="395720"/>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rot="16200000">
          <a:off x="9791747" y="1117552"/>
          <a:ext cx="395720" cy="65616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148171</xdr:colOff>
      <xdr:row>4</xdr:row>
      <xdr:rowOff>95248</xdr:rowOff>
    </xdr:from>
    <xdr:ext cx="857248" cy="381870"/>
    <xdr:pic>
      <xdr:nvPicPr>
        <xdr:cNvPr id="6" name="Picture 5">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rot="16200000">
          <a:off x="19026285" y="1010084"/>
          <a:ext cx="381870" cy="85724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104"/>
  <sheetViews>
    <sheetView topLeftCell="E1" zoomScale="70" zoomScaleNormal="70" workbookViewId="0">
      <pane ySplit="8" topLeftCell="A9" activePane="bottomLeft" state="frozen"/>
      <selection pane="bottomLeft" activeCell="A75" sqref="A75:XFD79"/>
    </sheetView>
  </sheetViews>
  <sheetFormatPr defaultColWidth="8.85546875" defaultRowHeight="15.75" x14ac:dyDescent="0.25"/>
  <cols>
    <col min="1" max="1" width="3" style="1" customWidth="1"/>
    <col min="2" max="2" width="4.28515625" style="1" customWidth="1"/>
    <col min="3" max="3" width="45.42578125" style="25" bestFit="1" customWidth="1"/>
    <col min="4" max="4" width="51.5703125" style="1" bestFit="1" customWidth="1"/>
    <col min="5" max="5" width="13.140625" style="1" customWidth="1"/>
    <col min="6" max="6" width="27" style="1" customWidth="1"/>
    <col min="7" max="7" width="37.7109375" style="1" bestFit="1" customWidth="1"/>
    <col min="8" max="8" width="6.140625" style="1" customWidth="1"/>
    <col min="9" max="9" width="8.85546875" style="1" customWidth="1"/>
    <col min="10" max="10" width="8.7109375" style="1" customWidth="1"/>
    <col min="11" max="11" width="16.140625" style="21" customWidth="1"/>
    <col min="12" max="12" width="26" style="1" bestFit="1" customWidth="1"/>
    <col min="13" max="13" width="31.5703125" style="1" bestFit="1" customWidth="1"/>
    <col min="14" max="15" width="29.5703125" style="1" customWidth="1"/>
    <col min="16" max="16" width="3.5703125" style="1" customWidth="1"/>
    <col min="17" max="16384" width="8.85546875" style="1"/>
  </cols>
  <sheetData>
    <row r="1" spans="2:17" ht="16.5" thickBot="1" x14ac:dyDescent="0.3">
      <c r="Q1" s="44"/>
    </row>
    <row r="2" spans="2:17" ht="25.15" customHeight="1" x14ac:dyDescent="0.25">
      <c r="B2" s="26"/>
      <c r="C2" s="26"/>
      <c r="D2" s="209" t="s">
        <v>0</v>
      </c>
      <c r="E2" s="210"/>
      <c r="F2" s="210"/>
      <c r="G2" s="210"/>
      <c r="H2" s="210"/>
      <c r="I2" s="210"/>
      <c r="J2" s="211"/>
      <c r="K2" s="212" t="s">
        <v>19</v>
      </c>
      <c r="L2" s="213"/>
      <c r="M2" s="213"/>
      <c r="N2" s="214"/>
      <c r="O2" s="173"/>
      <c r="Q2" s="44"/>
    </row>
    <row r="3" spans="2:17" ht="25.15" customHeight="1" x14ac:dyDescent="0.25">
      <c r="B3" s="26"/>
      <c r="C3" s="26"/>
      <c r="D3" s="215" t="s">
        <v>663</v>
      </c>
      <c r="E3" s="216"/>
      <c r="F3" s="216"/>
      <c r="G3" s="216"/>
      <c r="H3" s="216"/>
      <c r="I3" s="216"/>
      <c r="J3" s="217"/>
      <c r="K3" s="218" t="s">
        <v>14</v>
      </c>
      <c r="L3" s="219"/>
      <c r="M3" s="8" t="s">
        <v>16</v>
      </c>
      <c r="N3" s="7" t="s">
        <v>17</v>
      </c>
      <c r="O3" s="173"/>
      <c r="Q3" s="44"/>
    </row>
    <row r="4" spans="2:17" ht="25.15" customHeight="1" thickBot="1" x14ac:dyDescent="0.3">
      <c r="B4" s="27"/>
      <c r="C4" s="27"/>
      <c r="D4" s="220" t="s">
        <v>1</v>
      </c>
      <c r="E4" s="221"/>
      <c r="F4" s="221"/>
      <c r="G4" s="221"/>
      <c r="H4" s="221"/>
      <c r="I4" s="221"/>
      <c r="J4" s="222"/>
      <c r="K4" s="223" t="s">
        <v>15</v>
      </c>
      <c r="L4" s="224"/>
      <c r="M4" s="30">
        <v>43123</v>
      </c>
      <c r="N4" s="23"/>
      <c r="O4" s="173"/>
      <c r="Q4" s="44"/>
    </row>
    <row r="5" spans="2:17" s="2" customFormat="1" ht="45" customHeight="1" thickBot="1" x14ac:dyDescent="0.3">
      <c r="B5" s="228" t="s">
        <v>2</v>
      </c>
      <c r="C5" s="229"/>
      <c r="D5" s="230"/>
      <c r="E5" s="29" t="s">
        <v>23</v>
      </c>
      <c r="F5" s="29" t="s">
        <v>3</v>
      </c>
      <c r="G5" s="29" t="s">
        <v>200</v>
      </c>
      <c r="H5" s="230" t="s">
        <v>4</v>
      </c>
      <c r="I5" s="230"/>
      <c r="J5" s="230" t="s">
        <v>24</v>
      </c>
      <c r="K5" s="230"/>
      <c r="L5" s="230"/>
      <c r="M5" s="29" t="s">
        <v>3</v>
      </c>
      <c r="N5" s="22" t="s">
        <v>201</v>
      </c>
    </row>
    <row r="6" spans="2:17" ht="3" customHeight="1" x14ac:dyDescent="0.25"/>
    <row r="7" spans="2:17" s="3" customFormat="1" ht="31.5" x14ac:dyDescent="0.25">
      <c r="B7" s="5" t="s">
        <v>13</v>
      </c>
      <c r="C7" s="24" t="s">
        <v>22</v>
      </c>
      <c r="D7" s="24" t="s">
        <v>5</v>
      </c>
      <c r="E7" s="5" t="s">
        <v>6</v>
      </c>
      <c r="F7" s="24" t="s">
        <v>7</v>
      </c>
      <c r="G7" s="5" t="s">
        <v>8</v>
      </c>
      <c r="H7" s="5" t="s">
        <v>9</v>
      </c>
      <c r="I7" s="5" t="s">
        <v>10</v>
      </c>
      <c r="J7" s="5" t="s">
        <v>11</v>
      </c>
      <c r="K7" s="5" t="s">
        <v>18</v>
      </c>
      <c r="L7" s="5" t="s">
        <v>21</v>
      </c>
      <c r="M7" s="5" t="s">
        <v>20</v>
      </c>
      <c r="N7" s="5" t="s">
        <v>12</v>
      </c>
      <c r="O7" s="5" t="s">
        <v>618</v>
      </c>
    </row>
    <row r="8" spans="2:17" ht="3" customHeight="1" x14ac:dyDescent="0.25">
      <c r="B8" s="4"/>
      <c r="C8" s="6"/>
      <c r="D8" s="4"/>
      <c r="E8" s="4"/>
      <c r="F8" s="4"/>
      <c r="G8" s="4"/>
      <c r="H8" s="4"/>
      <c r="I8" s="4"/>
      <c r="J8" s="4"/>
      <c r="K8" s="18"/>
      <c r="L8" s="4"/>
      <c r="M8" s="4"/>
      <c r="N8" s="4"/>
    </row>
    <row r="9" spans="2:17" ht="78.75" customHeight="1" x14ac:dyDescent="0.25">
      <c r="B9" s="231">
        <v>1</v>
      </c>
      <c r="C9" s="225" t="s">
        <v>225</v>
      </c>
      <c r="D9" s="225" t="s">
        <v>224</v>
      </c>
      <c r="E9" s="225" t="s">
        <v>661</v>
      </c>
      <c r="F9" s="225" t="s">
        <v>25</v>
      </c>
      <c r="G9" s="28" t="s">
        <v>49</v>
      </c>
      <c r="H9" s="19">
        <v>4</v>
      </c>
      <c r="I9" s="19">
        <v>3</v>
      </c>
      <c r="J9" s="19">
        <f t="shared" ref="J9:J71" si="0">I9*H9</f>
        <v>12</v>
      </c>
      <c r="K9" s="20" t="str">
        <f t="shared" ref="K9:K71" si="1">IF(J9&gt;=15,"Katastropik / Bencana",IF(J9&gt;=10,"Tinggi",IF(J9&gt;=5,"Moderat",IF(J9&gt;=3,"Rendah","Tidak Signifikan"))))</f>
        <v>Tinggi</v>
      </c>
      <c r="L9" s="28" t="s">
        <v>98</v>
      </c>
      <c r="M9" s="28" t="s">
        <v>142</v>
      </c>
      <c r="N9" s="225" t="s">
        <v>389</v>
      </c>
      <c r="O9" s="227" t="s">
        <v>623</v>
      </c>
    </row>
    <row r="10" spans="2:17" ht="87" customHeight="1" x14ac:dyDescent="0.25">
      <c r="B10" s="232"/>
      <c r="C10" s="226"/>
      <c r="D10" s="226"/>
      <c r="E10" s="226"/>
      <c r="F10" s="226"/>
      <c r="G10" s="28" t="s">
        <v>50</v>
      </c>
      <c r="H10" s="19">
        <v>2</v>
      </c>
      <c r="I10" s="19">
        <v>2</v>
      </c>
      <c r="J10" s="19">
        <f t="shared" si="0"/>
        <v>4</v>
      </c>
      <c r="K10" s="20" t="str">
        <f t="shared" si="1"/>
        <v>Rendah</v>
      </c>
      <c r="L10" s="28" t="s">
        <v>99</v>
      </c>
      <c r="M10" s="28" t="s">
        <v>143</v>
      </c>
      <c r="N10" s="226"/>
      <c r="O10" s="227"/>
    </row>
    <row r="11" spans="2:17" ht="87" customHeight="1" x14ac:dyDescent="0.25">
      <c r="B11" s="231">
        <v>2</v>
      </c>
      <c r="C11" s="235" t="s">
        <v>655</v>
      </c>
      <c r="D11" s="235" t="s">
        <v>668</v>
      </c>
      <c r="E11" s="225" t="s">
        <v>662</v>
      </c>
      <c r="F11" s="235" t="s">
        <v>654</v>
      </c>
      <c r="G11" s="28" t="s">
        <v>657</v>
      </c>
      <c r="H11" s="19">
        <v>4</v>
      </c>
      <c r="I11" s="19">
        <v>3</v>
      </c>
      <c r="J11" s="19">
        <f t="shared" si="0"/>
        <v>12</v>
      </c>
      <c r="K11" s="20" t="str">
        <f t="shared" si="1"/>
        <v>Tinggi</v>
      </c>
      <c r="L11" s="28" t="s">
        <v>656</v>
      </c>
      <c r="M11" s="28" t="s">
        <v>660</v>
      </c>
      <c r="N11" s="237" t="s">
        <v>401</v>
      </c>
      <c r="O11" s="227" t="s">
        <v>624</v>
      </c>
    </row>
    <row r="12" spans="2:17" ht="87" customHeight="1" x14ac:dyDescent="0.25">
      <c r="B12" s="232"/>
      <c r="C12" s="236"/>
      <c r="D12" s="236"/>
      <c r="E12" s="226"/>
      <c r="F12" s="236"/>
      <c r="G12" s="28" t="s">
        <v>658</v>
      </c>
      <c r="H12" s="19">
        <v>4</v>
      </c>
      <c r="I12" s="19">
        <v>3</v>
      </c>
      <c r="J12" s="19">
        <f t="shared" si="0"/>
        <v>12</v>
      </c>
      <c r="K12" s="20" t="str">
        <f t="shared" si="1"/>
        <v>Tinggi</v>
      </c>
      <c r="L12" s="28" t="s">
        <v>659</v>
      </c>
      <c r="M12" s="28" t="s">
        <v>659</v>
      </c>
      <c r="N12" s="238"/>
      <c r="O12" s="227"/>
    </row>
    <row r="13" spans="2:17" ht="110.25" x14ac:dyDescent="0.25">
      <c r="B13" s="231">
        <v>3</v>
      </c>
      <c r="C13" s="225" t="s">
        <v>226</v>
      </c>
      <c r="D13" s="225" t="s">
        <v>202</v>
      </c>
      <c r="E13" s="225" t="s">
        <v>48</v>
      </c>
      <c r="F13" s="225" t="s">
        <v>227</v>
      </c>
      <c r="G13" s="28" t="s">
        <v>52</v>
      </c>
      <c r="H13" s="19">
        <v>3</v>
      </c>
      <c r="I13" s="19">
        <v>4</v>
      </c>
      <c r="J13" s="19">
        <f t="shared" si="0"/>
        <v>12</v>
      </c>
      <c r="K13" s="20" t="str">
        <f t="shared" si="1"/>
        <v>Tinggi</v>
      </c>
      <c r="L13" s="28" t="s">
        <v>101</v>
      </c>
      <c r="M13" s="28" t="s">
        <v>144</v>
      </c>
      <c r="N13" s="233" t="s">
        <v>183</v>
      </c>
      <c r="O13" s="227" t="s">
        <v>625</v>
      </c>
    </row>
    <row r="14" spans="2:17" ht="47.25" x14ac:dyDescent="0.25">
      <c r="B14" s="232"/>
      <c r="C14" s="226"/>
      <c r="D14" s="226"/>
      <c r="E14" s="226"/>
      <c r="F14" s="226"/>
      <c r="G14" s="28" t="s">
        <v>51</v>
      </c>
      <c r="H14" s="19">
        <v>2</v>
      </c>
      <c r="I14" s="19">
        <v>4</v>
      </c>
      <c r="J14" s="19">
        <f t="shared" si="0"/>
        <v>8</v>
      </c>
      <c r="K14" s="20" t="str">
        <f t="shared" si="1"/>
        <v>Moderat</v>
      </c>
      <c r="L14" s="28" t="s">
        <v>100</v>
      </c>
      <c r="M14" s="28" t="s">
        <v>145</v>
      </c>
      <c r="N14" s="234"/>
      <c r="O14" s="227"/>
    </row>
    <row r="15" spans="2:17" ht="47.25" customHeight="1" x14ac:dyDescent="0.25">
      <c r="B15" s="231">
        <v>4</v>
      </c>
      <c r="C15" s="235" t="s">
        <v>664</v>
      </c>
      <c r="D15" s="235" t="s">
        <v>673</v>
      </c>
      <c r="E15" s="235" t="s">
        <v>735</v>
      </c>
      <c r="F15" s="235" t="s">
        <v>667</v>
      </c>
      <c r="G15" s="28" t="s">
        <v>665</v>
      </c>
      <c r="H15" s="19">
        <v>4</v>
      </c>
      <c r="I15" s="19">
        <v>3</v>
      </c>
      <c r="J15" s="19">
        <f t="shared" si="0"/>
        <v>12</v>
      </c>
      <c r="K15" s="20" t="str">
        <f t="shared" si="1"/>
        <v>Tinggi</v>
      </c>
      <c r="L15" s="28" t="s">
        <v>669</v>
      </c>
      <c r="M15" s="28" t="s">
        <v>671</v>
      </c>
      <c r="N15" s="239" t="s">
        <v>401</v>
      </c>
      <c r="O15" s="227" t="s">
        <v>626</v>
      </c>
    </row>
    <row r="16" spans="2:17" ht="63" x14ac:dyDescent="0.25">
      <c r="B16" s="232"/>
      <c r="C16" s="236"/>
      <c r="D16" s="236"/>
      <c r="E16" s="236"/>
      <c r="F16" s="236"/>
      <c r="G16" s="28" t="s">
        <v>666</v>
      </c>
      <c r="H16" s="19">
        <v>4</v>
      </c>
      <c r="I16" s="19">
        <v>3</v>
      </c>
      <c r="J16" s="19">
        <f t="shared" si="0"/>
        <v>12</v>
      </c>
      <c r="K16" s="20" t="str">
        <f t="shared" si="1"/>
        <v>Tinggi</v>
      </c>
      <c r="L16" s="28" t="s">
        <v>670</v>
      </c>
      <c r="M16" s="28" t="s">
        <v>672</v>
      </c>
      <c r="N16" s="240"/>
      <c r="O16" s="227"/>
    </row>
    <row r="17" spans="2:15" ht="63" customHeight="1" x14ac:dyDescent="0.25">
      <c r="B17" s="231">
        <v>5</v>
      </c>
      <c r="C17" s="225" t="s">
        <v>674</v>
      </c>
      <c r="D17" s="225" t="s">
        <v>228</v>
      </c>
      <c r="E17" s="225" t="s">
        <v>48</v>
      </c>
      <c r="F17" s="225" t="s">
        <v>26</v>
      </c>
      <c r="G17" s="28" t="s">
        <v>53</v>
      </c>
      <c r="H17" s="19">
        <v>4</v>
      </c>
      <c r="I17" s="19">
        <v>3</v>
      </c>
      <c r="J17" s="19">
        <f t="shared" si="0"/>
        <v>12</v>
      </c>
      <c r="K17" s="20" t="str">
        <f t="shared" si="1"/>
        <v>Tinggi</v>
      </c>
      <c r="L17" s="28" t="s">
        <v>102</v>
      </c>
      <c r="M17" s="28" t="s">
        <v>244</v>
      </c>
      <c r="N17" s="225" t="s">
        <v>184</v>
      </c>
      <c r="O17" s="227" t="s">
        <v>627</v>
      </c>
    </row>
    <row r="18" spans="2:15" ht="63" x14ac:dyDescent="0.25">
      <c r="B18" s="232"/>
      <c r="C18" s="226"/>
      <c r="D18" s="226"/>
      <c r="E18" s="226"/>
      <c r="F18" s="226"/>
      <c r="G18" s="28" t="s">
        <v>54</v>
      </c>
      <c r="H18" s="19">
        <v>3</v>
      </c>
      <c r="I18" s="19">
        <v>3</v>
      </c>
      <c r="J18" s="19">
        <f t="shared" si="0"/>
        <v>9</v>
      </c>
      <c r="K18" s="20" t="str">
        <f t="shared" si="1"/>
        <v>Moderat</v>
      </c>
      <c r="L18" s="28" t="s">
        <v>103</v>
      </c>
      <c r="M18" s="28" t="s">
        <v>146</v>
      </c>
      <c r="N18" s="226"/>
      <c r="O18" s="227"/>
    </row>
    <row r="19" spans="2:15" ht="63" customHeight="1" x14ac:dyDescent="0.25">
      <c r="B19" s="231">
        <v>6</v>
      </c>
      <c r="C19" s="225" t="s">
        <v>229</v>
      </c>
      <c r="D19" s="225" t="s">
        <v>203</v>
      </c>
      <c r="E19" s="225" t="s">
        <v>661</v>
      </c>
      <c r="F19" s="225" t="s">
        <v>27</v>
      </c>
      <c r="G19" s="28" t="s">
        <v>55</v>
      </c>
      <c r="H19" s="19">
        <v>3</v>
      </c>
      <c r="I19" s="19">
        <v>2</v>
      </c>
      <c r="J19" s="19">
        <f t="shared" si="0"/>
        <v>6</v>
      </c>
      <c r="K19" s="20" t="str">
        <f t="shared" si="1"/>
        <v>Moderat</v>
      </c>
      <c r="L19" s="28" t="s">
        <v>104</v>
      </c>
      <c r="M19" s="28" t="s">
        <v>247</v>
      </c>
      <c r="N19" s="225" t="s">
        <v>185</v>
      </c>
      <c r="O19" s="227" t="s">
        <v>628</v>
      </c>
    </row>
    <row r="20" spans="2:15" ht="110.25" customHeight="1" x14ac:dyDescent="0.25">
      <c r="B20" s="232"/>
      <c r="C20" s="226"/>
      <c r="D20" s="226"/>
      <c r="E20" s="226"/>
      <c r="F20" s="226"/>
      <c r="G20" s="28" t="s">
        <v>56</v>
      </c>
      <c r="H20" s="19">
        <v>3</v>
      </c>
      <c r="I20" s="19">
        <v>3</v>
      </c>
      <c r="J20" s="19">
        <f t="shared" si="0"/>
        <v>9</v>
      </c>
      <c r="K20" s="20" t="str">
        <f t="shared" si="1"/>
        <v>Moderat</v>
      </c>
      <c r="L20" s="28" t="s">
        <v>57</v>
      </c>
      <c r="M20" s="28" t="s">
        <v>58</v>
      </c>
      <c r="N20" s="226"/>
      <c r="O20" s="227"/>
    </row>
    <row r="21" spans="2:15" ht="36" customHeight="1" x14ac:dyDescent="0.25">
      <c r="B21" s="231">
        <v>7</v>
      </c>
      <c r="C21" s="235" t="s">
        <v>675</v>
      </c>
      <c r="D21" s="235" t="s">
        <v>677</v>
      </c>
      <c r="E21" s="225" t="s">
        <v>661</v>
      </c>
      <c r="F21" s="235" t="s">
        <v>676</v>
      </c>
      <c r="G21" s="28" t="s">
        <v>678</v>
      </c>
      <c r="H21" s="19">
        <v>5</v>
      </c>
      <c r="I21" s="19">
        <v>2</v>
      </c>
      <c r="J21" s="19">
        <f t="shared" si="0"/>
        <v>10</v>
      </c>
      <c r="K21" s="20" t="str">
        <f t="shared" si="1"/>
        <v>Tinggi</v>
      </c>
      <c r="L21" s="28" t="s">
        <v>680</v>
      </c>
      <c r="M21" s="28" t="s">
        <v>682</v>
      </c>
      <c r="N21" s="235" t="s">
        <v>684</v>
      </c>
      <c r="O21" s="227" t="s">
        <v>629</v>
      </c>
    </row>
    <row r="22" spans="2:15" ht="63" x14ac:dyDescent="0.25">
      <c r="B22" s="232"/>
      <c r="C22" s="236"/>
      <c r="D22" s="236"/>
      <c r="E22" s="226"/>
      <c r="F22" s="236"/>
      <c r="G22" s="28" t="s">
        <v>679</v>
      </c>
      <c r="H22" s="19">
        <v>5</v>
      </c>
      <c r="I22" s="19">
        <v>3</v>
      </c>
      <c r="J22" s="19">
        <f t="shared" si="0"/>
        <v>15</v>
      </c>
      <c r="K22" s="20" t="str">
        <f t="shared" si="1"/>
        <v>Katastropik / Bencana</v>
      </c>
      <c r="L22" s="28" t="s">
        <v>681</v>
      </c>
      <c r="M22" s="28" t="s">
        <v>683</v>
      </c>
      <c r="N22" s="236"/>
      <c r="O22" s="227"/>
    </row>
    <row r="23" spans="2:15" ht="110.25" customHeight="1" x14ac:dyDescent="0.25">
      <c r="B23" s="231">
        <v>8</v>
      </c>
      <c r="C23" s="225" t="s">
        <v>230</v>
      </c>
      <c r="D23" s="225" t="s">
        <v>204</v>
      </c>
      <c r="E23" s="225" t="s">
        <v>661</v>
      </c>
      <c r="F23" s="225" t="s">
        <v>28</v>
      </c>
      <c r="G23" s="28" t="s">
        <v>59</v>
      </c>
      <c r="H23" s="19">
        <v>3</v>
      </c>
      <c r="I23" s="19">
        <v>3</v>
      </c>
      <c r="J23" s="19">
        <f t="shared" si="0"/>
        <v>9</v>
      </c>
      <c r="K23" s="20" t="str">
        <f t="shared" si="1"/>
        <v>Moderat</v>
      </c>
      <c r="L23" s="28" t="s">
        <v>105</v>
      </c>
      <c r="M23" s="28" t="s">
        <v>245</v>
      </c>
      <c r="N23" s="225" t="s">
        <v>619</v>
      </c>
      <c r="O23" s="227" t="s">
        <v>630</v>
      </c>
    </row>
    <row r="24" spans="2:15" ht="94.5" x14ac:dyDescent="0.25">
      <c r="B24" s="241"/>
      <c r="C24" s="242"/>
      <c r="D24" s="226"/>
      <c r="E24" s="226"/>
      <c r="F24" s="226"/>
      <c r="G24" s="28" t="s">
        <v>60</v>
      </c>
      <c r="H24" s="19">
        <v>3</v>
      </c>
      <c r="I24" s="19">
        <v>3</v>
      </c>
      <c r="J24" s="19">
        <f t="shared" si="0"/>
        <v>9</v>
      </c>
      <c r="K24" s="20" t="str">
        <f t="shared" si="1"/>
        <v>Moderat</v>
      </c>
      <c r="L24" s="28" t="s">
        <v>61</v>
      </c>
      <c r="M24" s="28" t="s">
        <v>106</v>
      </c>
      <c r="N24" s="226"/>
      <c r="O24" s="227"/>
    </row>
    <row r="25" spans="2:15" ht="47.25" customHeight="1" x14ac:dyDescent="0.25">
      <c r="B25" s="241"/>
      <c r="C25" s="242"/>
      <c r="D25" s="225" t="s">
        <v>205</v>
      </c>
      <c r="E25" s="225" t="s">
        <v>48</v>
      </c>
      <c r="F25" s="225" t="s">
        <v>29</v>
      </c>
      <c r="G25" s="28" t="s">
        <v>62</v>
      </c>
      <c r="H25" s="19">
        <v>5</v>
      </c>
      <c r="I25" s="19">
        <v>2</v>
      </c>
      <c r="J25" s="19">
        <f t="shared" si="0"/>
        <v>10</v>
      </c>
      <c r="K25" s="20" t="str">
        <f t="shared" si="1"/>
        <v>Tinggi</v>
      </c>
      <c r="L25" s="28" t="s">
        <v>107</v>
      </c>
      <c r="M25" s="28" t="s">
        <v>147</v>
      </c>
      <c r="N25" s="235" t="s">
        <v>273</v>
      </c>
      <c r="O25" s="227" t="s">
        <v>631</v>
      </c>
    </row>
    <row r="26" spans="2:15" ht="63" x14ac:dyDescent="0.25">
      <c r="B26" s="232"/>
      <c r="C26" s="226"/>
      <c r="D26" s="226"/>
      <c r="E26" s="226"/>
      <c r="F26" s="226"/>
      <c r="G26" s="28" t="s">
        <v>63</v>
      </c>
      <c r="H26" s="19">
        <v>2</v>
      </c>
      <c r="I26" s="19">
        <v>2</v>
      </c>
      <c r="J26" s="19">
        <f t="shared" si="0"/>
        <v>4</v>
      </c>
      <c r="K26" s="20" t="str">
        <f t="shared" si="1"/>
        <v>Rendah</v>
      </c>
      <c r="L26" s="28" t="s">
        <v>108</v>
      </c>
      <c r="M26" s="28" t="s">
        <v>148</v>
      </c>
      <c r="N26" s="236"/>
      <c r="O26" s="227"/>
    </row>
    <row r="27" spans="2:15" ht="73.5" customHeight="1" x14ac:dyDescent="0.25">
      <c r="B27" s="231">
        <v>9</v>
      </c>
      <c r="C27" s="235" t="s">
        <v>685</v>
      </c>
      <c r="D27" s="235" t="s">
        <v>686</v>
      </c>
      <c r="E27" s="235" t="s">
        <v>687</v>
      </c>
      <c r="F27" s="235" t="s">
        <v>688</v>
      </c>
      <c r="G27" s="28" t="s">
        <v>689</v>
      </c>
      <c r="H27" s="19">
        <v>4</v>
      </c>
      <c r="I27" s="19">
        <v>3</v>
      </c>
      <c r="J27" s="19">
        <f t="shared" si="0"/>
        <v>12</v>
      </c>
      <c r="K27" s="20" t="str">
        <f t="shared" si="1"/>
        <v>Tinggi</v>
      </c>
      <c r="L27" s="28" t="s">
        <v>691</v>
      </c>
      <c r="M27" s="28" t="s">
        <v>693</v>
      </c>
      <c r="N27" s="235" t="s">
        <v>465</v>
      </c>
      <c r="O27" s="227" t="s">
        <v>632</v>
      </c>
    </row>
    <row r="28" spans="2:15" ht="94.5" x14ac:dyDescent="0.25">
      <c r="B28" s="232"/>
      <c r="C28" s="236"/>
      <c r="D28" s="236"/>
      <c r="E28" s="236"/>
      <c r="F28" s="236"/>
      <c r="G28" s="28" t="s">
        <v>690</v>
      </c>
      <c r="H28" s="19">
        <v>4</v>
      </c>
      <c r="I28" s="19">
        <v>3</v>
      </c>
      <c r="J28" s="19">
        <f t="shared" si="0"/>
        <v>12</v>
      </c>
      <c r="K28" s="20" t="str">
        <f t="shared" si="1"/>
        <v>Tinggi</v>
      </c>
      <c r="L28" s="28" t="s">
        <v>692</v>
      </c>
      <c r="M28" s="28" t="s">
        <v>694</v>
      </c>
      <c r="N28" s="236"/>
      <c r="O28" s="227"/>
    </row>
    <row r="29" spans="2:15" ht="78.75" x14ac:dyDescent="0.25">
      <c r="B29" s="231">
        <v>10</v>
      </c>
      <c r="C29" s="225" t="s">
        <v>231</v>
      </c>
      <c r="D29" s="225" t="s">
        <v>206</v>
      </c>
      <c r="E29" s="235" t="s">
        <v>662</v>
      </c>
      <c r="F29" s="235" t="s">
        <v>30</v>
      </c>
      <c r="G29" s="28" t="s">
        <v>64</v>
      </c>
      <c r="H29" s="19">
        <v>3</v>
      </c>
      <c r="I29" s="19">
        <v>2</v>
      </c>
      <c r="J29" s="19">
        <f t="shared" si="0"/>
        <v>6</v>
      </c>
      <c r="K29" s="20" t="str">
        <f t="shared" si="1"/>
        <v>Moderat</v>
      </c>
      <c r="L29" s="28" t="s">
        <v>246</v>
      </c>
      <c r="M29" s="28" t="s">
        <v>150</v>
      </c>
      <c r="N29" s="225" t="s">
        <v>186</v>
      </c>
      <c r="O29" s="227" t="s">
        <v>633</v>
      </c>
    </row>
    <row r="30" spans="2:15" ht="63" x14ac:dyDescent="0.25">
      <c r="B30" s="232"/>
      <c r="C30" s="226"/>
      <c r="D30" s="226"/>
      <c r="E30" s="236"/>
      <c r="F30" s="236"/>
      <c r="G30" s="28" t="s">
        <v>65</v>
      </c>
      <c r="H30" s="19">
        <v>3</v>
      </c>
      <c r="I30" s="19">
        <v>4</v>
      </c>
      <c r="J30" s="19">
        <f t="shared" si="0"/>
        <v>12</v>
      </c>
      <c r="K30" s="20" t="str">
        <f t="shared" si="1"/>
        <v>Tinggi</v>
      </c>
      <c r="L30" s="28" t="s">
        <v>109</v>
      </c>
      <c r="M30" s="28" t="s">
        <v>149</v>
      </c>
      <c r="N30" s="226"/>
      <c r="O30" s="227"/>
    </row>
    <row r="31" spans="2:15" ht="94.5" x14ac:dyDescent="0.25">
      <c r="B31" s="231">
        <v>11</v>
      </c>
      <c r="C31" s="235" t="s">
        <v>695</v>
      </c>
      <c r="D31" s="235" t="s">
        <v>696</v>
      </c>
      <c r="E31" s="235" t="s">
        <v>662</v>
      </c>
      <c r="F31" s="235" t="s">
        <v>697</v>
      </c>
      <c r="G31" s="28" t="s">
        <v>698</v>
      </c>
      <c r="H31" s="19">
        <v>5</v>
      </c>
      <c r="I31" s="19">
        <v>3</v>
      </c>
      <c r="J31" s="19">
        <f t="shared" si="0"/>
        <v>15</v>
      </c>
      <c r="K31" s="20" t="str">
        <f t="shared" si="1"/>
        <v>Katastropik / Bencana</v>
      </c>
      <c r="L31" s="28" t="s">
        <v>700</v>
      </c>
      <c r="M31" s="28" t="s">
        <v>701</v>
      </c>
      <c r="N31" s="235" t="s">
        <v>480</v>
      </c>
      <c r="O31" s="227" t="s">
        <v>634</v>
      </c>
    </row>
    <row r="32" spans="2:15" ht="31.5" x14ac:dyDescent="0.25">
      <c r="B32" s="232"/>
      <c r="C32" s="236"/>
      <c r="D32" s="236"/>
      <c r="E32" s="236"/>
      <c r="F32" s="236"/>
      <c r="G32" s="28" t="s">
        <v>699</v>
      </c>
      <c r="H32" s="19">
        <v>4</v>
      </c>
      <c r="I32" s="19">
        <v>3</v>
      </c>
      <c r="J32" s="19">
        <f t="shared" si="0"/>
        <v>12</v>
      </c>
      <c r="K32" s="20" t="str">
        <f t="shared" si="1"/>
        <v>Tinggi</v>
      </c>
      <c r="L32" s="200" t="s">
        <v>702</v>
      </c>
      <c r="M32" s="28" t="s">
        <v>703</v>
      </c>
      <c r="N32" s="236"/>
      <c r="O32" s="227"/>
    </row>
    <row r="33" spans="2:15" ht="63" customHeight="1" x14ac:dyDescent="0.25">
      <c r="B33" s="231">
        <v>12</v>
      </c>
      <c r="C33" s="225" t="s">
        <v>232</v>
      </c>
      <c r="D33" s="225" t="s">
        <v>207</v>
      </c>
      <c r="E33" s="235" t="s">
        <v>662</v>
      </c>
      <c r="F33" s="225" t="s">
        <v>31</v>
      </c>
      <c r="G33" s="28" t="s">
        <v>66</v>
      </c>
      <c r="H33" s="19">
        <v>3</v>
      </c>
      <c r="I33" s="19">
        <v>3</v>
      </c>
      <c r="J33" s="19">
        <f t="shared" si="0"/>
        <v>9</v>
      </c>
      <c r="K33" s="20" t="str">
        <f t="shared" si="1"/>
        <v>Moderat</v>
      </c>
      <c r="L33" s="28" t="s">
        <v>110</v>
      </c>
      <c r="M33" s="28" t="s">
        <v>151</v>
      </c>
      <c r="N33" s="225" t="s">
        <v>287</v>
      </c>
      <c r="O33" s="227" t="s">
        <v>635</v>
      </c>
    </row>
    <row r="34" spans="2:15" ht="78.75" x14ac:dyDescent="0.25">
      <c r="B34" s="232"/>
      <c r="C34" s="226"/>
      <c r="D34" s="226"/>
      <c r="E34" s="236"/>
      <c r="F34" s="226"/>
      <c r="G34" s="28" t="s">
        <v>67</v>
      </c>
      <c r="H34" s="19">
        <v>3</v>
      </c>
      <c r="I34" s="19">
        <v>3</v>
      </c>
      <c r="J34" s="19">
        <f t="shared" si="0"/>
        <v>9</v>
      </c>
      <c r="K34" s="20" t="str">
        <f t="shared" si="1"/>
        <v>Moderat</v>
      </c>
      <c r="L34" s="28" t="s">
        <v>111</v>
      </c>
      <c r="M34" s="28" t="s">
        <v>152</v>
      </c>
      <c r="N34" s="226"/>
      <c r="O34" s="227"/>
    </row>
    <row r="35" spans="2:15" ht="78.75" customHeight="1" x14ac:dyDescent="0.25">
      <c r="B35" s="231">
        <v>13</v>
      </c>
      <c r="C35" s="225" t="s">
        <v>233</v>
      </c>
      <c r="D35" s="225" t="s">
        <v>208</v>
      </c>
      <c r="E35" s="235" t="s">
        <v>662</v>
      </c>
      <c r="F35" s="225" t="s">
        <v>32</v>
      </c>
      <c r="G35" s="28" t="s">
        <v>68</v>
      </c>
      <c r="H35" s="19">
        <v>3</v>
      </c>
      <c r="I35" s="19">
        <v>3</v>
      </c>
      <c r="J35" s="19">
        <f t="shared" si="0"/>
        <v>9</v>
      </c>
      <c r="K35" s="20" t="str">
        <f t="shared" si="1"/>
        <v>Moderat</v>
      </c>
      <c r="L35" s="28" t="s">
        <v>112</v>
      </c>
      <c r="M35" s="28" t="s">
        <v>153</v>
      </c>
      <c r="N35" s="225" t="s">
        <v>288</v>
      </c>
      <c r="O35" s="227" t="s">
        <v>636</v>
      </c>
    </row>
    <row r="36" spans="2:15" ht="110.25" x14ac:dyDescent="0.25">
      <c r="B36" s="232"/>
      <c r="C36" s="226"/>
      <c r="D36" s="226"/>
      <c r="E36" s="236"/>
      <c r="F36" s="226"/>
      <c r="G36" s="28" t="s">
        <v>69</v>
      </c>
      <c r="H36" s="19">
        <v>3</v>
      </c>
      <c r="I36" s="19">
        <v>3</v>
      </c>
      <c r="J36" s="19">
        <f t="shared" si="0"/>
        <v>9</v>
      </c>
      <c r="K36" s="20" t="str">
        <f t="shared" si="1"/>
        <v>Moderat</v>
      </c>
      <c r="L36" s="28" t="s">
        <v>113</v>
      </c>
      <c r="M36" s="28" t="s">
        <v>154</v>
      </c>
      <c r="N36" s="226"/>
      <c r="O36" s="227"/>
    </row>
    <row r="37" spans="2:15" ht="78.75" customHeight="1" x14ac:dyDescent="0.25">
      <c r="B37" s="231">
        <v>14</v>
      </c>
      <c r="C37" s="225" t="s">
        <v>234</v>
      </c>
      <c r="D37" s="225" t="s">
        <v>209</v>
      </c>
      <c r="E37" s="235" t="s">
        <v>662</v>
      </c>
      <c r="F37" s="225" t="s">
        <v>33</v>
      </c>
      <c r="G37" s="28" t="s">
        <v>70</v>
      </c>
      <c r="H37" s="19">
        <v>3</v>
      </c>
      <c r="I37" s="19">
        <v>3</v>
      </c>
      <c r="J37" s="19">
        <f t="shared" si="0"/>
        <v>9</v>
      </c>
      <c r="K37" s="20" t="str">
        <f t="shared" si="1"/>
        <v>Moderat</v>
      </c>
      <c r="L37" s="28" t="s">
        <v>114</v>
      </c>
      <c r="M37" s="28" t="s">
        <v>155</v>
      </c>
      <c r="N37" s="225" t="s">
        <v>189</v>
      </c>
      <c r="O37" s="227" t="s">
        <v>637</v>
      </c>
    </row>
    <row r="38" spans="2:15" ht="94.5" x14ac:dyDescent="0.25">
      <c r="B38" s="232"/>
      <c r="C38" s="226"/>
      <c r="D38" s="226"/>
      <c r="E38" s="236"/>
      <c r="F38" s="226"/>
      <c r="G38" s="28" t="s">
        <v>71</v>
      </c>
      <c r="H38" s="19">
        <v>3</v>
      </c>
      <c r="I38" s="19">
        <v>3</v>
      </c>
      <c r="J38" s="19">
        <f t="shared" si="0"/>
        <v>9</v>
      </c>
      <c r="K38" s="20" t="str">
        <f t="shared" si="1"/>
        <v>Moderat</v>
      </c>
      <c r="L38" s="28" t="s">
        <v>115</v>
      </c>
      <c r="M38" s="28" t="s">
        <v>156</v>
      </c>
      <c r="N38" s="226"/>
      <c r="O38" s="227"/>
    </row>
    <row r="39" spans="2:15" ht="78.75" customHeight="1" x14ac:dyDescent="0.25">
      <c r="B39" s="231">
        <v>15</v>
      </c>
      <c r="C39" s="225" t="s">
        <v>235</v>
      </c>
      <c r="D39" s="225" t="s">
        <v>210</v>
      </c>
      <c r="E39" s="235" t="s">
        <v>662</v>
      </c>
      <c r="F39" s="225" t="s">
        <v>34</v>
      </c>
      <c r="G39" s="28" t="s">
        <v>72</v>
      </c>
      <c r="H39" s="19">
        <v>3</v>
      </c>
      <c r="I39" s="19">
        <v>3</v>
      </c>
      <c r="J39" s="19">
        <f t="shared" si="0"/>
        <v>9</v>
      </c>
      <c r="K39" s="20" t="str">
        <f t="shared" si="1"/>
        <v>Moderat</v>
      </c>
      <c r="L39" s="28" t="s">
        <v>117</v>
      </c>
      <c r="M39" s="28" t="s">
        <v>157</v>
      </c>
      <c r="N39" s="225" t="s">
        <v>620</v>
      </c>
      <c r="O39" s="227" t="s">
        <v>638</v>
      </c>
    </row>
    <row r="40" spans="2:15" ht="78.75" x14ac:dyDescent="0.25">
      <c r="B40" s="232"/>
      <c r="C40" s="226"/>
      <c r="D40" s="226"/>
      <c r="E40" s="236"/>
      <c r="F40" s="226"/>
      <c r="G40" s="28" t="s">
        <v>73</v>
      </c>
      <c r="H40" s="19">
        <v>3</v>
      </c>
      <c r="I40" s="19">
        <v>3</v>
      </c>
      <c r="J40" s="19">
        <f t="shared" si="0"/>
        <v>9</v>
      </c>
      <c r="K40" s="20" t="str">
        <f t="shared" si="1"/>
        <v>Moderat</v>
      </c>
      <c r="L40" s="28" t="s">
        <v>116</v>
      </c>
      <c r="M40" s="28" t="s">
        <v>158</v>
      </c>
      <c r="N40" s="226"/>
      <c r="O40" s="227"/>
    </row>
    <row r="41" spans="2:15" ht="78.75" customHeight="1" x14ac:dyDescent="0.25">
      <c r="B41" s="231">
        <v>16</v>
      </c>
      <c r="C41" s="225" t="s">
        <v>236</v>
      </c>
      <c r="D41" s="225" t="s">
        <v>211</v>
      </c>
      <c r="E41" s="235" t="s">
        <v>662</v>
      </c>
      <c r="F41" s="225" t="s">
        <v>35</v>
      </c>
      <c r="G41" s="28" t="s">
        <v>74</v>
      </c>
      <c r="H41" s="19">
        <v>3</v>
      </c>
      <c r="I41" s="19">
        <v>4</v>
      </c>
      <c r="J41" s="19">
        <f t="shared" si="0"/>
        <v>12</v>
      </c>
      <c r="K41" s="20" t="str">
        <f t="shared" si="1"/>
        <v>Tinggi</v>
      </c>
      <c r="L41" s="28" t="s">
        <v>118</v>
      </c>
      <c r="M41" s="28" t="s">
        <v>159</v>
      </c>
      <c r="N41" s="225" t="s">
        <v>191</v>
      </c>
      <c r="O41" s="227" t="s">
        <v>639</v>
      </c>
    </row>
    <row r="42" spans="2:15" ht="110.25" x14ac:dyDescent="0.25">
      <c r="B42" s="232"/>
      <c r="C42" s="226"/>
      <c r="D42" s="226"/>
      <c r="E42" s="236"/>
      <c r="F42" s="226"/>
      <c r="G42" s="28" t="s">
        <v>75</v>
      </c>
      <c r="H42" s="19">
        <v>3</v>
      </c>
      <c r="I42" s="19">
        <v>4</v>
      </c>
      <c r="J42" s="19">
        <f t="shared" si="0"/>
        <v>12</v>
      </c>
      <c r="K42" s="20" t="str">
        <f t="shared" si="1"/>
        <v>Tinggi</v>
      </c>
      <c r="L42" s="28" t="s">
        <v>119</v>
      </c>
      <c r="M42" s="28" t="s">
        <v>160</v>
      </c>
      <c r="N42" s="226"/>
      <c r="O42" s="227"/>
    </row>
    <row r="43" spans="2:15" ht="78.75" x14ac:dyDescent="0.25">
      <c r="B43" s="231">
        <v>17</v>
      </c>
      <c r="C43" s="235" t="s">
        <v>237</v>
      </c>
      <c r="D43" s="225" t="s">
        <v>212</v>
      </c>
      <c r="E43" s="235" t="s">
        <v>662</v>
      </c>
      <c r="F43" s="235" t="s">
        <v>36</v>
      </c>
      <c r="G43" s="28" t="s">
        <v>76</v>
      </c>
      <c r="H43" s="19">
        <v>3</v>
      </c>
      <c r="I43" s="19">
        <v>3</v>
      </c>
      <c r="J43" s="19">
        <f t="shared" si="0"/>
        <v>9</v>
      </c>
      <c r="K43" s="20" t="str">
        <f t="shared" si="1"/>
        <v>Moderat</v>
      </c>
      <c r="L43" s="28" t="s">
        <v>120</v>
      </c>
      <c r="M43" s="28" t="s">
        <v>161</v>
      </c>
      <c r="N43" s="225" t="s">
        <v>519</v>
      </c>
      <c r="O43" s="227" t="s">
        <v>640</v>
      </c>
    </row>
    <row r="44" spans="2:15" ht="78.75" x14ac:dyDescent="0.25">
      <c r="B44" s="232"/>
      <c r="C44" s="236"/>
      <c r="D44" s="226"/>
      <c r="E44" s="236"/>
      <c r="F44" s="236"/>
      <c r="G44" s="28" t="s">
        <v>77</v>
      </c>
      <c r="H44" s="19">
        <v>2</v>
      </c>
      <c r="I44" s="19">
        <v>4</v>
      </c>
      <c r="J44" s="19">
        <f t="shared" si="0"/>
        <v>8</v>
      </c>
      <c r="K44" s="20" t="str">
        <f t="shared" si="1"/>
        <v>Moderat</v>
      </c>
      <c r="L44" s="28" t="s">
        <v>121</v>
      </c>
      <c r="M44" s="28" t="s">
        <v>162</v>
      </c>
      <c r="N44" s="226"/>
      <c r="O44" s="227"/>
    </row>
    <row r="45" spans="2:15" ht="47.25" customHeight="1" x14ac:dyDescent="0.25">
      <c r="B45" s="231">
        <v>18</v>
      </c>
      <c r="C45" s="235" t="s">
        <v>704</v>
      </c>
      <c r="D45" s="235" t="s">
        <v>706</v>
      </c>
      <c r="E45" s="235" t="s">
        <v>687</v>
      </c>
      <c r="F45" s="235" t="s">
        <v>705</v>
      </c>
      <c r="G45" s="28" t="s">
        <v>707</v>
      </c>
      <c r="H45" s="19">
        <v>2</v>
      </c>
      <c r="I45" s="19">
        <v>4</v>
      </c>
      <c r="J45" s="19">
        <f t="shared" si="0"/>
        <v>8</v>
      </c>
      <c r="K45" s="20" t="str">
        <f t="shared" si="1"/>
        <v>Moderat</v>
      </c>
      <c r="L45" s="28" t="s">
        <v>709</v>
      </c>
      <c r="M45" s="28" t="s">
        <v>711</v>
      </c>
      <c r="N45" s="235" t="s">
        <v>528</v>
      </c>
      <c r="O45" s="227" t="s">
        <v>641</v>
      </c>
    </row>
    <row r="46" spans="2:15" ht="78.75" x14ac:dyDescent="0.25">
      <c r="B46" s="232"/>
      <c r="C46" s="236"/>
      <c r="D46" s="236"/>
      <c r="E46" s="236"/>
      <c r="F46" s="236"/>
      <c r="G46" s="28" t="s">
        <v>708</v>
      </c>
      <c r="H46" s="19">
        <v>2</v>
      </c>
      <c r="I46" s="19">
        <v>2</v>
      </c>
      <c r="J46" s="19">
        <f t="shared" si="0"/>
        <v>4</v>
      </c>
      <c r="K46" s="20" t="str">
        <f t="shared" si="1"/>
        <v>Rendah</v>
      </c>
      <c r="L46" s="28" t="s">
        <v>710</v>
      </c>
      <c r="M46" s="28" t="s">
        <v>712</v>
      </c>
      <c r="N46" s="236"/>
      <c r="O46" s="227"/>
    </row>
    <row r="47" spans="2:15" ht="63" customHeight="1" x14ac:dyDescent="0.25">
      <c r="B47" s="231">
        <v>19</v>
      </c>
      <c r="C47" s="235" t="s">
        <v>715</v>
      </c>
      <c r="D47" s="235" t="s">
        <v>714</v>
      </c>
      <c r="E47" s="235" t="s">
        <v>662</v>
      </c>
      <c r="F47" s="235" t="s">
        <v>713</v>
      </c>
      <c r="G47" s="46" t="s">
        <v>716</v>
      </c>
      <c r="H47" s="45">
        <v>2</v>
      </c>
      <c r="I47" s="45">
        <v>2</v>
      </c>
      <c r="J47" s="19">
        <f t="shared" si="0"/>
        <v>4</v>
      </c>
      <c r="K47" s="20" t="str">
        <f t="shared" si="1"/>
        <v>Rendah</v>
      </c>
      <c r="L47" s="46" t="s">
        <v>717</v>
      </c>
      <c r="M47" s="46" t="s">
        <v>719</v>
      </c>
      <c r="N47" s="235" t="s">
        <v>535</v>
      </c>
      <c r="O47" s="243" t="s">
        <v>642</v>
      </c>
    </row>
    <row r="48" spans="2:15" ht="126" x14ac:dyDescent="0.25">
      <c r="B48" s="232"/>
      <c r="C48" s="236"/>
      <c r="D48" s="236"/>
      <c r="E48" s="236"/>
      <c r="F48" s="236"/>
      <c r="G48" s="28" t="s">
        <v>718</v>
      </c>
      <c r="H48" s="19">
        <v>3</v>
      </c>
      <c r="I48" s="19">
        <v>2</v>
      </c>
      <c r="J48" s="19">
        <f t="shared" si="0"/>
        <v>6</v>
      </c>
      <c r="K48" s="20" t="str">
        <f t="shared" si="1"/>
        <v>Moderat</v>
      </c>
      <c r="L48" s="46" t="s">
        <v>721</v>
      </c>
      <c r="M48" s="28" t="s">
        <v>720</v>
      </c>
      <c r="N48" s="236"/>
      <c r="O48" s="227"/>
    </row>
    <row r="49" spans="2:15" ht="78.75" customHeight="1" x14ac:dyDescent="0.25">
      <c r="B49" s="231">
        <v>20</v>
      </c>
      <c r="C49" s="235" t="s">
        <v>724</v>
      </c>
      <c r="D49" s="225" t="s">
        <v>213</v>
      </c>
      <c r="E49" s="235" t="s">
        <v>736</v>
      </c>
      <c r="F49" s="225" t="s">
        <v>37</v>
      </c>
      <c r="G49" s="28" t="s">
        <v>723</v>
      </c>
      <c r="H49" s="19">
        <v>3</v>
      </c>
      <c r="I49" s="19">
        <v>3</v>
      </c>
      <c r="J49" s="19">
        <f t="shared" si="0"/>
        <v>9</v>
      </c>
      <c r="K49" s="20" t="str">
        <f t="shared" si="1"/>
        <v>Moderat</v>
      </c>
      <c r="L49" s="28" t="s">
        <v>722</v>
      </c>
      <c r="M49" s="28" t="s">
        <v>725</v>
      </c>
      <c r="N49" s="225" t="s">
        <v>192</v>
      </c>
      <c r="O49" s="227" t="s">
        <v>643</v>
      </c>
    </row>
    <row r="50" spans="2:15" ht="84.75" customHeight="1" x14ac:dyDescent="0.25">
      <c r="B50" s="232"/>
      <c r="C50" s="236"/>
      <c r="D50" s="226"/>
      <c r="E50" s="236"/>
      <c r="F50" s="226"/>
      <c r="G50" s="28" t="s">
        <v>727</v>
      </c>
      <c r="H50" s="19">
        <v>2</v>
      </c>
      <c r="I50" s="19">
        <v>3</v>
      </c>
      <c r="J50" s="19">
        <f t="shared" si="0"/>
        <v>6</v>
      </c>
      <c r="K50" s="20" t="str">
        <f t="shared" si="1"/>
        <v>Moderat</v>
      </c>
      <c r="L50" s="28" t="s">
        <v>728</v>
      </c>
      <c r="M50" s="28" t="s">
        <v>726</v>
      </c>
      <c r="N50" s="226"/>
      <c r="O50" s="227"/>
    </row>
    <row r="51" spans="2:15" ht="63" customHeight="1" x14ac:dyDescent="0.25">
      <c r="B51" s="231">
        <v>21</v>
      </c>
      <c r="C51" s="235" t="s">
        <v>730</v>
      </c>
      <c r="D51" s="225" t="s">
        <v>214</v>
      </c>
      <c r="E51" s="225" t="s">
        <v>736</v>
      </c>
      <c r="F51" s="225" t="s">
        <v>38</v>
      </c>
      <c r="G51" s="28" t="s">
        <v>732</v>
      </c>
      <c r="H51" s="19">
        <v>3</v>
      </c>
      <c r="I51" s="19">
        <v>3</v>
      </c>
      <c r="J51" s="19">
        <f t="shared" si="0"/>
        <v>9</v>
      </c>
      <c r="K51" s="20" t="str">
        <f t="shared" si="1"/>
        <v>Moderat</v>
      </c>
      <c r="L51" s="28" t="s">
        <v>122</v>
      </c>
      <c r="M51" s="28" t="s">
        <v>733</v>
      </c>
      <c r="N51" s="225" t="s">
        <v>329</v>
      </c>
      <c r="O51" s="227" t="s">
        <v>644</v>
      </c>
    </row>
    <row r="52" spans="2:15" ht="94.5" customHeight="1" x14ac:dyDescent="0.25">
      <c r="B52" s="241"/>
      <c r="C52" s="244"/>
      <c r="D52" s="242"/>
      <c r="E52" s="242"/>
      <c r="F52" s="242"/>
      <c r="G52" s="28" t="s">
        <v>731</v>
      </c>
      <c r="H52" s="19">
        <v>3</v>
      </c>
      <c r="I52" s="19">
        <v>3</v>
      </c>
      <c r="J52" s="19">
        <f t="shared" si="0"/>
        <v>9</v>
      </c>
      <c r="K52" s="20" t="str">
        <f t="shared" si="1"/>
        <v>Moderat</v>
      </c>
      <c r="L52" s="28" t="s">
        <v>123</v>
      </c>
      <c r="M52" s="28" t="s">
        <v>164</v>
      </c>
      <c r="N52" s="242"/>
      <c r="O52" s="227"/>
    </row>
    <row r="53" spans="2:15" ht="96" customHeight="1" x14ac:dyDescent="0.25">
      <c r="B53" s="232"/>
      <c r="C53" s="236"/>
      <c r="D53" s="226"/>
      <c r="E53" s="226"/>
      <c r="F53" s="226"/>
      <c r="G53" s="28" t="s">
        <v>78</v>
      </c>
      <c r="H53" s="19">
        <v>2</v>
      </c>
      <c r="I53" s="19">
        <v>3</v>
      </c>
      <c r="J53" s="19">
        <f t="shared" si="0"/>
        <v>6</v>
      </c>
      <c r="K53" s="20" t="str">
        <f t="shared" si="1"/>
        <v>Moderat</v>
      </c>
      <c r="L53" s="28" t="s">
        <v>124</v>
      </c>
      <c r="M53" s="28" t="s">
        <v>163</v>
      </c>
      <c r="N53" s="226"/>
      <c r="O53" s="227"/>
    </row>
    <row r="54" spans="2:15" ht="78.75" x14ac:dyDescent="0.25">
      <c r="B54" s="231">
        <v>22</v>
      </c>
      <c r="C54" s="225" t="s">
        <v>238</v>
      </c>
      <c r="D54" s="225" t="s">
        <v>215</v>
      </c>
      <c r="E54" s="235" t="s">
        <v>662</v>
      </c>
      <c r="F54" s="225" t="s">
        <v>39</v>
      </c>
      <c r="G54" s="28" t="s">
        <v>79</v>
      </c>
      <c r="H54" s="19">
        <v>3</v>
      </c>
      <c r="I54" s="19">
        <v>2</v>
      </c>
      <c r="J54" s="19">
        <f t="shared" si="0"/>
        <v>6</v>
      </c>
      <c r="K54" s="20" t="str">
        <f t="shared" si="1"/>
        <v>Moderat</v>
      </c>
      <c r="L54" s="28" t="s">
        <v>125</v>
      </c>
      <c r="M54" s="28" t="s">
        <v>165</v>
      </c>
      <c r="N54" s="225" t="s">
        <v>193</v>
      </c>
      <c r="O54" s="227" t="s">
        <v>645</v>
      </c>
    </row>
    <row r="55" spans="2:15" ht="63" x14ac:dyDescent="0.25">
      <c r="B55" s="241"/>
      <c r="C55" s="242"/>
      <c r="D55" s="226"/>
      <c r="E55" s="236"/>
      <c r="F55" s="226"/>
      <c r="G55" s="28" t="s">
        <v>80</v>
      </c>
      <c r="H55" s="19">
        <v>2</v>
      </c>
      <c r="I55" s="19">
        <v>2</v>
      </c>
      <c r="J55" s="19">
        <f t="shared" si="0"/>
        <v>4</v>
      </c>
      <c r="K55" s="20" t="str">
        <f>IF(J55&gt;=15,"Katastropik / Bencana",IF(J55&gt;=10,"Tinggi",IF(J55&gt;=5,"Moderat",IF(J55&gt;=3,"Rendah","Tidak Signifikan"))))</f>
        <v>Rendah</v>
      </c>
      <c r="L55" s="28" t="s">
        <v>126</v>
      </c>
      <c r="M55" s="28" t="s">
        <v>166</v>
      </c>
      <c r="N55" s="226"/>
      <c r="O55" s="227"/>
    </row>
    <row r="56" spans="2:15" ht="94.5" customHeight="1" x14ac:dyDescent="0.25">
      <c r="B56" s="241"/>
      <c r="C56" s="242"/>
      <c r="D56" s="225" t="s">
        <v>216</v>
      </c>
      <c r="E56" s="235" t="s">
        <v>662</v>
      </c>
      <c r="F56" s="225" t="s">
        <v>40</v>
      </c>
      <c r="G56" s="28" t="s">
        <v>81</v>
      </c>
      <c r="H56" s="19">
        <v>3</v>
      </c>
      <c r="I56" s="19">
        <v>2</v>
      </c>
      <c r="J56" s="19">
        <f t="shared" si="0"/>
        <v>6</v>
      </c>
      <c r="K56" s="20" t="str">
        <f t="shared" si="1"/>
        <v>Moderat</v>
      </c>
      <c r="L56" s="28" t="s">
        <v>127</v>
      </c>
      <c r="M56" s="28" t="s">
        <v>167</v>
      </c>
      <c r="N56" s="225" t="s">
        <v>194</v>
      </c>
      <c r="O56" s="227" t="s">
        <v>646</v>
      </c>
    </row>
    <row r="57" spans="2:15" ht="78.75" x14ac:dyDescent="0.25">
      <c r="B57" s="232"/>
      <c r="C57" s="226"/>
      <c r="D57" s="226"/>
      <c r="E57" s="236"/>
      <c r="F57" s="226"/>
      <c r="G57" s="28" t="s">
        <v>82</v>
      </c>
      <c r="H57" s="19">
        <v>3</v>
      </c>
      <c r="I57" s="19">
        <v>2</v>
      </c>
      <c r="J57" s="19">
        <f t="shared" si="0"/>
        <v>6</v>
      </c>
      <c r="K57" s="20" t="str">
        <f t="shared" si="1"/>
        <v>Moderat</v>
      </c>
      <c r="L57" s="28" t="s">
        <v>128</v>
      </c>
      <c r="M57" s="28" t="s">
        <v>168</v>
      </c>
      <c r="N57" s="226"/>
      <c r="O57" s="227"/>
    </row>
    <row r="58" spans="2:15" ht="78.75" customHeight="1" x14ac:dyDescent="0.25">
      <c r="B58" s="231">
        <v>23</v>
      </c>
      <c r="C58" s="225" t="s">
        <v>239</v>
      </c>
      <c r="D58" s="225" t="s">
        <v>217</v>
      </c>
      <c r="E58" s="235" t="s">
        <v>662</v>
      </c>
      <c r="F58" s="225" t="s">
        <v>41</v>
      </c>
      <c r="G58" s="28" t="s">
        <v>83</v>
      </c>
      <c r="H58" s="19">
        <v>3</v>
      </c>
      <c r="I58" s="19">
        <v>2</v>
      </c>
      <c r="J58" s="19">
        <f t="shared" si="0"/>
        <v>6</v>
      </c>
      <c r="K58" s="20" t="str">
        <f t="shared" si="1"/>
        <v>Moderat</v>
      </c>
      <c r="L58" s="28" t="s">
        <v>129</v>
      </c>
      <c r="M58" s="28" t="s">
        <v>169</v>
      </c>
      <c r="N58" s="225" t="s">
        <v>621</v>
      </c>
      <c r="O58" s="227" t="s">
        <v>647</v>
      </c>
    </row>
    <row r="59" spans="2:15" ht="63" x14ac:dyDescent="0.25">
      <c r="B59" s="232"/>
      <c r="C59" s="226"/>
      <c r="D59" s="226"/>
      <c r="E59" s="236"/>
      <c r="F59" s="226"/>
      <c r="G59" s="28" t="s">
        <v>84</v>
      </c>
      <c r="H59" s="19">
        <v>2</v>
      </c>
      <c r="I59" s="19">
        <v>1</v>
      </c>
      <c r="J59" s="19">
        <f t="shared" si="0"/>
        <v>2</v>
      </c>
      <c r="K59" s="20" t="str">
        <f t="shared" si="1"/>
        <v>Tidak Signifikan</v>
      </c>
      <c r="L59" s="28" t="s">
        <v>130</v>
      </c>
      <c r="M59" s="28" t="s">
        <v>170</v>
      </c>
      <c r="N59" s="226"/>
      <c r="O59" s="227"/>
    </row>
    <row r="60" spans="2:15" ht="78.75" customHeight="1" x14ac:dyDescent="0.25">
      <c r="B60" s="231">
        <v>24</v>
      </c>
      <c r="C60" s="225" t="s">
        <v>240</v>
      </c>
      <c r="D60" s="225" t="s">
        <v>218</v>
      </c>
      <c r="E60" s="225" t="s">
        <v>734</v>
      </c>
      <c r="F60" s="225" t="s">
        <v>42</v>
      </c>
      <c r="G60" s="28" t="s">
        <v>85</v>
      </c>
      <c r="H60" s="19">
        <v>3</v>
      </c>
      <c r="I60" s="19">
        <v>3</v>
      </c>
      <c r="J60" s="19">
        <f t="shared" si="0"/>
        <v>9</v>
      </c>
      <c r="K60" s="20" t="str">
        <f t="shared" si="1"/>
        <v>Moderat</v>
      </c>
      <c r="L60" s="28" t="s">
        <v>132</v>
      </c>
      <c r="M60" s="28" t="s">
        <v>171</v>
      </c>
      <c r="N60" s="225" t="s">
        <v>195</v>
      </c>
      <c r="O60" s="227" t="s">
        <v>648</v>
      </c>
    </row>
    <row r="61" spans="2:15" ht="63" x14ac:dyDescent="0.25">
      <c r="B61" s="241"/>
      <c r="C61" s="242"/>
      <c r="D61" s="226"/>
      <c r="E61" s="226"/>
      <c r="F61" s="226"/>
      <c r="G61" s="28" t="s">
        <v>86</v>
      </c>
      <c r="H61" s="19">
        <v>3</v>
      </c>
      <c r="I61" s="19">
        <v>3</v>
      </c>
      <c r="J61" s="19">
        <f t="shared" si="0"/>
        <v>9</v>
      </c>
      <c r="K61" s="20" t="str">
        <f t="shared" si="1"/>
        <v>Moderat</v>
      </c>
      <c r="L61" s="28" t="s">
        <v>131</v>
      </c>
      <c r="M61" s="28" t="s">
        <v>172</v>
      </c>
      <c r="N61" s="226"/>
      <c r="O61" s="227"/>
    </row>
    <row r="62" spans="2:15" ht="76.5" customHeight="1" x14ac:dyDescent="0.25">
      <c r="B62" s="241"/>
      <c r="C62" s="242"/>
      <c r="D62" s="225" t="s">
        <v>219</v>
      </c>
      <c r="E62" s="225" t="s">
        <v>734</v>
      </c>
      <c r="F62" s="225" t="s">
        <v>43</v>
      </c>
      <c r="G62" s="28" t="s">
        <v>87</v>
      </c>
      <c r="H62" s="19">
        <v>3</v>
      </c>
      <c r="I62" s="19">
        <v>3</v>
      </c>
      <c r="J62" s="19">
        <f t="shared" si="0"/>
        <v>9</v>
      </c>
      <c r="K62" s="20" t="str">
        <f t="shared" si="1"/>
        <v>Moderat</v>
      </c>
      <c r="L62" s="28" t="s">
        <v>133</v>
      </c>
      <c r="M62" s="28" t="s">
        <v>173</v>
      </c>
      <c r="N62" s="225" t="s">
        <v>622</v>
      </c>
      <c r="O62" s="227" t="s">
        <v>649</v>
      </c>
    </row>
    <row r="63" spans="2:15" ht="59.25" customHeight="1" x14ac:dyDescent="0.25">
      <c r="B63" s="232"/>
      <c r="C63" s="226"/>
      <c r="D63" s="226"/>
      <c r="E63" s="226"/>
      <c r="F63" s="226"/>
      <c r="G63" s="28" t="s">
        <v>88</v>
      </c>
      <c r="H63" s="19">
        <v>3</v>
      </c>
      <c r="I63" s="19">
        <v>3</v>
      </c>
      <c r="J63" s="19">
        <f t="shared" si="0"/>
        <v>9</v>
      </c>
      <c r="K63" s="20" t="str">
        <f t="shared" si="1"/>
        <v>Moderat</v>
      </c>
      <c r="L63" s="28" t="s">
        <v>134</v>
      </c>
      <c r="M63" s="28" t="s">
        <v>174</v>
      </c>
      <c r="N63" s="226"/>
      <c r="O63" s="227"/>
    </row>
    <row r="64" spans="2:15" ht="63" customHeight="1" x14ac:dyDescent="0.25">
      <c r="B64" s="231">
        <v>25</v>
      </c>
      <c r="C64" s="225" t="s">
        <v>241</v>
      </c>
      <c r="D64" s="225" t="s">
        <v>220</v>
      </c>
      <c r="E64" s="225" t="s">
        <v>734</v>
      </c>
      <c r="F64" s="225" t="s">
        <v>44</v>
      </c>
      <c r="G64" s="28" t="s">
        <v>89</v>
      </c>
      <c r="H64" s="19">
        <v>3</v>
      </c>
      <c r="I64" s="19">
        <v>2</v>
      </c>
      <c r="J64" s="19">
        <f t="shared" si="0"/>
        <v>6</v>
      </c>
      <c r="K64" s="20" t="str">
        <f t="shared" si="1"/>
        <v>Moderat</v>
      </c>
      <c r="L64" s="28" t="s">
        <v>135</v>
      </c>
      <c r="M64" s="28" t="s">
        <v>175</v>
      </c>
      <c r="N64" s="225" t="s">
        <v>196</v>
      </c>
      <c r="O64" s="227" t="s">
        <v>650</v>
      </c>
    </row>
    <row r="65" spans="2:15" ht="78.75" x14ac:dyDescent="0.25">
      <c r="B65" s="232"/>
      <c r="C65" s="226"/>
      <c r="D65" s="226"/>
      <c r="E65" s="226"/>
      <c r="F65" s="226"/>
      <c r="G65" s="28" t="s">
        <v>90</v>
      </c>
      <c r="H65" s="19">
        <v>2</v>
      </c>
      <c r="I65" s="19">
        <v>1</v>
      </c>
      <c r="J65" s="19">
        <f t="shared" si="0"/>
        <v>2</v>
      </c>
      <c r="K65" s="20" t="str">
        <f t="shared" si="1"/>
        <v>Tidak Signifikan</v>
      </c>
      <c r="L65" s="28" t="s">
        <v>136</v>
      </c>
      <c r="M65" s="28" t="s">
        <v>176</v>
      </c>
      <c r="N65" s="226"/>
      <c r="O65" s="227"/>
    </row>
    <row r="66" spans="2:15" ht="78.75" x14ac:dyDescent="0.25">
      <c r="B66" s="231">
        <v>26</v>
      </c>
      <c r="C66" s="225" t="s">
        <v>242</v>
      </c>
      <c r="D66" s="225" t="s">
        <v>221</v>
      </c>
      <c r="E66" s="235" t="s">
        <v>662</v>
      </c>
      <c r="F66" s="225" t="s">
        <v>45</v>
      </c>
      <c r="G66" s="28" t="s">
        <v>91</v>
      </c>
      <c r="H66" s="19">
        <v>3</v>
      </c>
      <c r="I66" s="19">
        <v>3</v>
      </c>
      <c r="J66" s="19">
        <f t="shared" si="0"/>
        <v>9</v>
      </c>
      <c r="K66" s="20" t="str">
        <f t="shared" si="1"/>
        <v>Moderat</v>
      </c>
      <c r="L66" s="28" t="s">
        <v>137</v>
      </c>
      <c r="M66" s="28" t="s">
        <v>177</v>
      </c>
      <c r="N66" s="225" t="s">
        <v>197</v>
      </c>
      <c r="O66" s="227" t="s">
        <v>651</v>
      </c>
    </row>
    <row r="67" spans="2:15" ht="78.75" x14ac:dyDescent="0.25">
      <c r="B67" s="241"/>
      <c r="C67" s="242"/>
      <c r="D67" s="226"/>
      <c r="E67" s="236"/>
      <c r="F67" s="226"/>
      <c r="G67" s="28" t="s">
        <v>92</v>
      </c>
      <c r="H67" s="19">
        <v>3</v>
      </c>
      <c r="I67" s="19">
        <v>3</v>
      </c>
      <c r="J67" s="19">
        <f t="shared" si="0"/>
        <v>9</v>
      </c>
      <c r="K67" s="20" t="str">
        <f t="shared" si="1"/>
        <v>Moderat</v>
      </c>
      <c r="L67" s="28" t="s">
        <v>138</v>
      </c>
      <c r="M67" s="28" t="s">
        <v>178</v>
      </c>
      <c r="N67" s="226"/>
      <c r="O67" s="227"/>
    </row>
    <row r="68" spans="2:15" ht="63" x14ac:dyDescent="0.25">
      <c r="B68" s="241"/>
      <c r="C68" s="242"/>
      <c r="D68" s="225" t="s">
        <v>222</v>
      </c>
      <c r="E68" s="235" t="s">
        <v>662</v>
      </c>
      <c r="F68" s="225" t="s">
        <v>46</v>
      </c>
      <c r="G68" s="28" t="s">
        <v>93</v>
      </c>
      <c r="H68" s="19">
        <v>2</v>
      </c>
      <c r="I68" s="19">
        <v>2</v>
      </c>
      <c r="J68" s="19">
        <f t="shared" si="0"/>
        <v>4</v>
      </c>
      <c r="K68" s="20" t="str">
        <f t="shared" si="1"/>
        <v>Rendah</v>
      </c>
      <c r="L68" s="28" t="s">
        <v>94</v>
      </c>
      <c r="M68" s="28" t="s">
        <v>180</v>
      </c>
      <c r="N68" s="225" t="s">
        <v>198</v>
      </c>
      <c r="O68" s="227" t="s">
        <v>652</v>
      </c>
    </row>
    <row r="69" spans="2:15" ht="78.75" x14ac:dyDescent="0.25">
      <c r="B69" s="232"/>
      <c r="C69" s="226"/>
      <c r="D69" s="226"/>
      <c r="E69" s="236"/>
      <c r="F69" s="226"/>
      <c r="G69" s="28" t="s">
        <v>95</v>
      </c>
      <c r="H69" s="19">
        <v>1</v>
      </c>
      <c r="I69" s="19">
        <v>2</v>
      </c>
      <c r="J69" s="19">
        <f t="shared" si="0"/>
        <v>2</v>
      </c>
      <c r="K69" s="20" t="str">
        <f t="shared" si="1"/>
        <v>Tidak Signifikan</v>
      </c>
      <c r="L69" s="28" t="s">
        <v>139</v>
      </c>
      <c r="M69" s="28" t="s">
        <v>179</v>
      </c>
      <c r="N69" s="226"/>
      <c r="O69" s="227"/>
    </row>
    <row r="70" spans="2:15" ht="55.5" customHeight="1" x14ac:dyDescent="0.25">
      <c r="B70" s="231">
        <v>27</v>
      </c>
      <c r="C70" s="225" t="s">
        <v>243</v>
      </c>
      <c r="D70" s="225" t="s">
        <v>223</v>
      </c>
      <c r="E70" s="235" t="s">
        <v>662</v>
      </c>
      <c r="F70" s="225" t="s">
        <v>47</v>
      </c>
      <c r="G70" s="28" t="s">
        <v>96</v>
      </c>
      <c r="H70" s="19">
        <v>3</v>
      </c>
      <c r="I70" s="19">
        <v>3</v>
      </c>
      <c r="J70" s="19">
        <f t="shared" si="0"/>
        <v>9</v>
      </c>
      <c r="K70" s="20" t="str">
        <f t="shared" si="1"/>
        <v>Moderat</v>
      </c>
      <c r="L70" s="28" t="s">
        <v>140</v>
      </c>
      <c r="M70" s="28" t="s">
        <v>181</v>
      </c>
      <c r="N70" s="225" t="s">
        <v>199</v>
      </c>
      <c r="O70" s="227" t="s">
        <v>653</v>
      </c>
    </row>
    <row r="71" spans="2:15" ht="74.25" customHeight="1" x14ac:dyDescent="0.25">
      <c r="B71" s="232"/>
      <c r="C71" s="226"/>
      <c r="D71" s="226"/>
      <c r="E71" s="236"/>
      <c r="F71" s="226"/>
      <c r="G71" s="28" t="s">
        <v>97</v>
      </c>
      <c r="H71" s="19">
        <v>3</v>
      </c>
      <c r="I71" s="19">
        <v>3</v>
      </c>
      <c r="J71" s="19">
        <f t="shared" si="0"/>
        <v>9</v>
      </c>
      <c r="K71" s="20" t="str">
        <f t="shared" si="1"/>
        <v>Moderat</v>
      </c>
      <c r="L71" s="28" t="s">
        <v>141</v>
      </c>
      <c r="M71" s="28" t="s">
        <v>182</v>
      </c>
      <c r="N71" s="226"/>
      <c r="O71" s="227"/>
    </row>
    <row r="72" spans="2:15" x14ac:dyDescent="0.25">
      <c r="B72" s="31"/>
      <c r="C72" s="201"/>
      <c r="D72" s="201"/>
      <c r="E72" s="202"/>
      <c r="F72" s="201"/>
      <c r="G72" s="201"/>
      <c r="H72" s="31"/>
      <c r="I72" s="31"/>
      <c r="J72" s="31"/>
      <c r="K72" s="203"/>
      <c r="L72" s="201"/>
      <c r="M72" s="201"/>
      <c r="N72" s="201"/>
      <c r="O72" s="204"/>
    </row>
    <row r="73" spans="2:15" x14ac:dyDescent="0.25">
      <c r="B73" s="31"/>
      <c r="C73" s="201"/>
      <c r="D73" s="201"/>
      <c r="E73" s="202"/>
      <c r="F73" s="201"/>
      <c r="G73" s="201"/>
      <c r="H73" s="31"/>
      <c r="I73" s="31"/>
      <c r="J73" s="31"/>
      <c r="K73" s="203"/>
      <c r="L73" s="201"/>
      <c r="M73" s="201"/>
      <c r="N73" s="201"/>
      <c r="O73" s="204"/>
    </row>
    <row r="74" spans="2:15" x14ac:dyDescent="0.25">
      <c r="B74" s="31"/>
      <c r="C74" s="201"/>
      <c r="D74" s="201"/>
      <c r="E74" s="202"/>
      <c r="F74" s="201"/>
      <c r="G74" s="201"/>
      <c r="H74" s="31"/>
      <c r="I74" s="31"/>
      <c r="J74" s="31"/>
      <c r="K74" s="203"/>
      <c r="L74" s="201"/>
      <c r="M74" s="201"/>
      <c r="N74" s="201"/>
      <c r="O74" s="204"/>
    </row>
    <row r="75" spans="2:15" x14ac:dyDescent="0.25">
      <c r="B75" s="31"/>
      <c r="C75" s="201"/>
      <c r="D75" s="201"/>
      <c r="E75" s="202"/>
      <c r="F75" s="201"/>
      <c r="G75" s="201"/>
      <c r="H75" s="31"/>
      <c r="I75" s="31"/>
      <c r="J75" s="31"/>
      <c r="K75" s="203"/>
      <c r="L75" s="201"/>
      <c r="M75" s="201"/>
      <c r="N75" s="201"/>
      <c r="O75" s="204"/>
    </row>
    <row r="76" spans="2:15" x14ac:dyDescent="0.25">
      <c r="B76" s="31"/>
      <c r="C76" s="201"/>
      <c r="D76" s="201"/>
      <c r="E76" s="202"/>
      <c r="F76" s="201"/>
      <c r="G76" s="201"/>
      <c r="H76" s="31"/>
      <c r="I76" s="31"/>
      <c r="J76" s="31"/>
      <c r="K76" s="203"/>
      <c r="L76" s="201"/>
      <c r="M76" s="201"/>
      <c r="N76" s="201"/>
      <c r="O76" s="204"/>
    </row>
    <row r="77" spans="2:15" x14ac:dyDescent="0.25">
      <c r="B77" s="31"/>
      <c r="C77" s="201"/>
      <c r="D77" s="201"/>
      <c r="E77" s="202"/>
      <c r="F77" s="201"/>
      <c r="G77" s="201"/>
      <c r="H77" s="31"/>
      <c r="I77" s="31"/>
      <c r="J77" s="31"/>
      <c r="K77" s="203"/>
      <c r="L77" s="201"/>
      <c r="M77" s="201"/>
      <c r="N77" s="201"/>
      <c r="O77" s="204"/>
    </row>
    <row r="78" spans="2:15" x14ac:dyDescent="0.25">
      <c r="B78" s="31"/>
      <c r="C78" s="201"/>
      <c r="D78" s="201"/>
      <c r="E78" s="202"/>
      <c r="F78" s="201"/>
      <c r="G78" s="201"/>
      <c r="H78" s="31"/>
      <c r="I78" s="31"/>
      <c r="J78" s="31"/>
      <c r="K78" s="203"/>
      <c r="L78" s="201"/>
      <c r="M78" s="201"/>
      <c r="N78" s="201"/>
      <c r="O78" s="204"/>
    </row>
    <row r="79" spans="2:15" ht="16.5" thickBot="1" x14ac:dyDescent="0.3"/>
    <row r="80" spans="2:15" x14ac:dyDescent="0.25">
      <c r="D80" s="9"/>
      <c r="E80" s="10"/>
      <c r="F80" s="10"/>
      <c r="G80" s="10"/>
      <c r="H80" s="10"/>
      <c r="I80" s="10"/>
      <c r="J80" s="10"/>
      <c r="K80" s="10"/>
      <c r="L80" s="10"/>
      <c r="M80" s="11"/>
    </row>
    <row r="81" spans="4:13" x14ac:dyDescent="0.25">
      <c r="D81" s="12"/>
      <c r="E81" s="13"/>
      <c r="F81" s="13"/>
      <c r="G81" s="13"/>
      <c r="H81" s="13"/>
      <c r="I81" s="13"/>
      <c r="J81" s="13"/>
      <c r="K81" s="13"/>
      <c r="L81" s="13"/>
      <c r="M81" s="14"/>
    </row>
    <row r="82" spans="4:13" x14ac:dyDescent="0.25">
      <c r="D82" s="12"/>
      <c r="E82" s="13"/>
      <c r="F82" s="13"/>
      <c r="G82" s="13"/>
      <c r="H82" s="13"/>
      <c r="I82" s="13"/>
      <c r="J82" s="13"/>
      <c r="K82" s="13"/>
      <c r="L82" s="13"/>
      <c r="M82" s="14"/>
    </row>
    <row r="83" spans="4:13" x14ac:dyDescent="0.25">
      <c r="D83" s="12"/>
      <c r="E83" s="13"/>
      <c r="F83" s="13"/>
      <c r="G83" s="13"/>
      <c r="H83" s="13"/>
      <c r="I83" s="13"/>
      <c r="J83" s="13"/>
      <c r="K83" s="13"/>
      <c r="L83" s="13"/>
      <c r="M83" s="14"/>
    </row>
    <row r="84" spans="4:13" x14ac:dyDescent="0.25">
      <c r="D84" s="12"/>
      <c r="E84" s="13"/>
      <c r="F84" s="13"/>
      <c r="G84" s="13"/>
      <c r="H84" s="13"/>
      <c r="I84" s="13"/>
      <c r="J84" s="13"/>
      <c r="K84" s="13"/>
      <c r="L84" s="13"/>
      <c r="M84" s="14"/>
    </row>
    <row r="85" spans="4:13" x14ac:dyDescent="0.25">
      <c r="D85" s="12"/>
      <c r="E85" s="13"/>
      <c r="F85" s="13"/>
      <c r="G85" s="13"/>
      <c r="H85" s="13"/>
      <c r="I85" s="13"/>
      <c r="J85" s="13"/>
      <c r="K85" s="13"/>
      <c r="L85" s="13"/>
      <c r="M85" s="14"/>
    </row>
    <row r="86" spans="4:13" x14ac:dyDescent="0.25">
      <c r="D86" s="12"/>
      <c r="E86" s="13"/>
      <c r="F86" s="13"/>
      <c r="G86" s="13"/>
      <c r="H86" s="13"/>
      <c r="I86" s="13"/>
      <c r="J86" s="13"/>
      <c r="K86" s="13"/>
      <c r="L86" s="13"/>
      <c r="M86" s="14"/>
    </row>
    <row r="87" spans="4:13" x14ac:dyDescent="0.25">
      <c r="D87" s="12"/>
      <c r="E87" s="13"/>
      <c r="F87" s="13"/>
      <c r="G87" s="13"/>
      <c r="H87" s="13"/>
      <c r="I87" s="13"/>
      <c r="J87" s="13"/>
      <c r="K87" s="13"/>
      <c r="L87" s="13"/>
      <c r="M87" s="14"/>
    </row>
    <row r="88" spans="4:13" x14ac:dyDescent="0.25">
      <c r="D88" s="12"/>
      <c r="E88" s="13"/>
      <c r="F88" s="13"/>
      <c r="G88" s="13"/>
      <c r="H88" s="13"/>
      <c r="I88" s="13"/>
      <c r="J88" s="13"/>
      <c r="K88" s="13"/>
      <c r="L88" s="13"/>
      <c r="M88" s="14"/>
    </row>
    <row r="89" spans="4:13" x14ac:dyDescent="0.25">
      <c r="D89" s="12"/>
      <c r="E89" s="13"/>
      <c r="F89" s="13"/>
      <c r="G89" s="13"/>
      <c r="H89" s="13"/>
      <c r="I89" s="13"/>
      <c r="J89" s="13"/>
      <c r="K89" s="13"/>
      <c r="L89" s="13"/>
      <c r="M89" s="14"/>
    </row>
    <row r="90" spans="4:13" x14ac:dyDescent="0.25">
      <c r="D90" s="12"/>
      <c r="E90" s="13"/>
      <c r="F90" s="13"/>
      <c r="G90" s="13"/>
      <c r="H90" s="13"/>
      <c r="I90" s="13"/>
      <c r="J90" s="13"/>
      <c r="K90" s="13"/>
      <c r="L90" s="13"/>
      <c r="M90" s="14"/>
    </row>
    <row r="91" spans="4:13" x14ac:dyDescent="0.25">
      <c r="D91" s="12"/>
      <c r="E91" s="13"/>
      <c r="F91" s="13"/>
      <c r="G91" s="13"/>
      <c r="H91" s="13"/>
      <c r="I91" s="13"/>
      <c r="J91" s="13"/>
      <c r="K91" s="13"/>
      <c r="L91" s="13"/>
      <c r="M91" s="14"/>
    </row>
    <row r="92" spans="4:13" x14ac:dyDescent="0.25">
      <c r="D92" s="12"/>
      <c r="E92" s="13"/>
      <c r="F92" s="13"/>
      <c r="G92" s="13"/>
      <c r="H92" s="13"/>
      <c r="I92" s="13"/>
      <c r="J92" s="13"/>
      <c r="K92" s="13"/>
      <c r="L92" s="13"/>
      <c r="M92" s="14"/>
    </row>
    <row r="93" spans="4:13" x14ac:dyDescent="0.25">
      <c r="D93" s="12"/>
      <c r="E93" s="13"/>
      <c r="F93" s="13"/>
      <c r="G93" s="13"/>
      <c r="H93" s="13"/>
      <c r="I93" s="13"/>
      <c r="J93" s="13"/>
      <c r="K93" s="13"/>
      <c r="L93" s="13"/>
      <c r="M93" s="14"/>
    </row>
    <row r="94" spans="4:13" x14ac:dyDescent="0.25">
      <c r="D94" s="12"/>
      <c r="E94" s="13"/>
      <c r="F94" s="13"/>
      <c r="G94" s="13"/>
      <c r="H94" s="13"/>
      <c r="I94" s="13"/>
      <c r="J94" s="13"/>
      <c r="K94" s="13"/>
      <c r="L94" s="13"/>
      <c r="M94" s="14"/>
    </row>
    <row r="95" spans="4:13" x14ac:dyDescent="0.25">
      <c r="D95" s="12"/>
      <c r="E95" s="13"/>
      <c r="F95" s="13"/>
      <c r="G95" s="13"/>
      <c r="H95" s="13"/>
      <c r="I95" s="13"/>
      <c r="J95" s="13"/>
      <c r="K95" s="13"/>
      <c r="L95" s="13"/>
      <c r="M95" s="14"/>
    </row>
    <row r="96" spans="4:13" x14ac:dyDescent="0.25">
      <c r="D96" s="12"/>
      <c r="E96" s="13"/>
      <c r="F96" s="13"/>
      <c r="G96" s="13"/>
      <c r="H96" s="13"/>
      <c r="I96" s="13"/>
      <c r="J96" s="13"/>
      <c r="K96" s="13"/>
      <c r="L96" s="13"/>
      <c r="M96" s="14"/>
    </row>
    <row r="97" spans="4:13" x14ac:dyDescent="0.25">
      <c r="D97" s="12"/>
      <c r="E97" s="13"/>
      <c r="F97" s="13"/>
      <c r="G97" s="13"/>
      <c r="H97" s="13"/>
      <c r="I97" s="13"/>
      <c r="J97" s="13"/>
      <c r="K97" s="13"/>
      <c r="L97" s="13"/>
      <c r="M97" s="14"/>
    </row>
    <row r="98" spans="4:13" x14ac:dyDescent="0.25">
      <c r="D98" s="12"/>
      <c r="E98" s="13"/>
      <c r="F98" s="13"/>
      <c r="G98" s="13"/>
      <c r="H98" s="13"/>
      <c r="I98" s="13"/>
      <c r="J98" s="13"/>
      <c r="K98" s="13"/>
      <c r="L98" s="13"/>
      <c r="M98" s="14"/>
    </row>
    <row r="99" spans="4:13" x14ac:dyDescent="0.25">
      <c r="D99" s="12"/>
      <c r="E99" s="13"/>
      <c r="F99" s="13"/>
      <c r="G99" s="13"/>
      <c r="H99" s="13"/>
      <c r="I99" s="13"/>
      <c r="J99" s="13"/>
      <c r="K99" s="13"/>
      <c r="L99" s="13"/>
      <c r="M99" s="14"/>
    </row>
    <row r="100" spans="4:13" x14ac:dyDescent="0.25">
      <c r="D100" s="12"/>
      <c r="E100" s="13"/>
      <c r="F100" s="13"/>
      <c r="G100" s="13"/>
      <c r="H100" s="13"/>
      <c r="I100" s="13"/>
      <c r="J100" s="13"/>
      <c r="K100" s="13"/>
      <c r="L100" s="13"/>
      <c r="M100" s="14"/>
    </row>
    <row r="101" spans="4:13" x14ac:dyDescent="0.25">
      <c r="D101" s="12"/>
      <c r="E101" s="13"/>
      <c r="F101" s="13"/>
      <c r="G101" s="13"/>
      <c r="H101" s="13"/>
      <c r="I101" s="13"/>
      <c r="J101" s="13"/>
      <c r="K101" s="13"/>
      <c r="L101" s="13"/>
      <c r="M101" s="14"/>
    </row>
    <row r="102" spans="4:13" x14ac:dyDescent="0.25">
      <c r="D102" s="12"/>
      <c r="E102" s="13"/>
      <c r="F102" s="13"/>
      <c r="G102" s="13"/>
      <c r="H102" s="13"/>
      <c r="I102" s="13"/>
      <c r="J102" s="13"/>
      <c r="K102" s="13"/>
      <c r="L102" s="13"/>
      <c r="M102" s="14"/>
    </row>
    <row r="103" spans="4:13" x14ac:dyDescent="0.25">
      <c r="D103" s="12"/>
      <c r="E103" s="13"/>
      <c r="F103" s="13"/>
      <c r="G103" s="13"/>
      <c r="H103" s="13"/>
      <c r="I103" s="13"/>
      <c r="J103" s="13"/>
      <c r="K103" s="13"/>
      <c r="L103" s="13"/>
      <c r="M103" s="14"/>
    </row>
    <row r="104" spans="4:13" ht="16.5" thickBot="1" x14ac:dyDescent="0.3">
      <c r="D104" s="15"/>
      <c r="E104" s="16"/>
      <c r="F104" s="16"/>
      <c r="G104" s="16"/>
      <c r="H104" s="16"/>
      <c r="I104" s="16"/>
      <c r="J104" s="16"/>
      <c r="K104" s="16"/>
      <c r="L104" s="16"/>
      <c r="M104" s="17"/>
    </row>
  </sheetData>
  <mergeCells count="218">
    <mergeCell ref="B70:B71"/>
    <mergeCell ref="C70:C71"/>
    <mergeCell ref="D70:D71"/>
    <mergeCell ref="E70:E71"/>
    <mergeCell ref="F70:F71"/>
    <mergeCell ref="N70:N71"/>
    <mergeCell ref="O70:O71"/>
    <mergeCell ref="D68:D69"/>
    <mergeCell ref="E68:E69"/>
    <mergeCell ref="F68:F69"/>
    <mergeCell ref="N68:N69"/>
    <mergeCell ref="O68:O69"/>
    <mergeCell ref="B66:B69"/>
    <mergeCell ref="C66:C69"/>
    <mergeCell ref="D66:D67"/>
    <mergeCell ref="E66:E67"/>
    <mergeCell ref="F66:F67"/>
    <mergeCell ref="N66:N67"/>
    <mergeCell ref="O66:O67"/>
    <mergeCell ref="N64:N65"/>
    <mergeCell ref="O64:O65"/>
    <mergeCell ref="B64:B65"/>
    <mergeCell ref="C64:C65"/>
    <mergeCell ref="D64:D65"/>
    <mergeCell ref="E64:E65"/>
    <mergeCell ref="F64:F65"/>
    <mergeCell ref="D62:D63"/>
    <mergeCell ref="E62:E63"/>
    <mergeCell ref="F62:F63"/>
    <mergeCell ref="N62:N63"/>
    <mergeCell ref="O62:O63"/>
    <mergeCell ref="N60:N61"/>
    <mergeCell ref="O60:O61"/>
    <mergeCell ref="B60:B63"/>
    <mergeCell ref="C60:C63"/>
    <mergeCell ref="D60:D61"/>
    <mergeCell ref="E60:E61"/>
    <mergeCell ref="F60:F61"/>
    <mergeCell ref="B58:B59"/>
    <mergeCell ref="C58:C59"/>
    <mergeCell ref="D58:D59"/>
    <mergeCell ref="E58:E59"/>
    <mergeCell ref="F58:F59"/>
    <mergeCell ref="N58:N59"/>
    <mergeCell ref="O58:O59"/>
    <mergeCell ref="D56:D57"/>
    <mergeCell ref="E56:E57"/>
    <mergeCell ref="F56:F57"/>
    <mergeCell ref="N56:N57"/>
    <mergeCell ref="O56:O57"/>
    <mergeCell ref="B54:B57"/>
    <mergeCell ref="C54:C57"/>
    <mergeCell ref="D54:D55"/>
    <mergeCell ref="E54:E55"/>
    <mergeCell ref="F54:F55"/>
    <mergeCell ref="N54:N55"/>
    <mergeCell ref="O54:O55"/>
    <mergeCell ref="B51:B53"/>
    <mergeCell ref="C51:C53"/>
    <mergeCell ref="D51:D53"/>
    <mergeCell ref="E51:E53"/>
    <mergeCell ref="F51:F53"/>
    <mergeCell ref="N51:N53"/>
    <mergeCell ref="O51:O53"/>
    <mergeCell ref="N49:N50"/>
    <mergeCell ref="O49:O50"/>
    <mergeCell ref="B49:B50"/>
    <mergeCell ref="C49:C50"/>
    <mergeCell ref="D49:D50"/>
    <mergeCell ref="E49:E50"/>
    <mergeCell ref="F49:F50"/>
    <mergeCell ref="B47:B48"/>
    <mergeCell ref="C47:C48"/>
    <mergeCell ref="D47:D48"/>
    <mergeCell ref="E47:E48"/>
    <mergeCell ref="F47:F48"/>
    <mergeCell ref="N47:N48"/>
    <mergeCell ref="O47:O48"/>
    <mergeCell ref="B45:B46"/>
    <mergeCell ref="C45:C46"/>
    <mergeCell ref="D45:D46"/>
    <mergeCell ref="E45:E46"/>
    <mergeCell ref="F45:F46"/>
    <mergeCell ref="N45:N46"/>
    <mergeCell ref="O45:O46"/>
    <mergeCell ref="N43:N44"/>
    <mergeCell ref="O43:O44"/>
    <mergeCell ref="B43:B44"/>
    <mergeCell ref="C43:C44"/>
    <mergeCell ref="D43:D44"/>
    <mergeCell ref="E43:E44"/>
    <mergeCell ref="F43:F44"/>
    <mergeCell ref="B41:B42"/>
    <mergeCell ref="C41:C42"/>
    <mergeCell ref="D41:D42"/>
    <mergeCell ref="E41:E42"/>
    <mergeCell ref="F41:F42"/>
    <mergeCell ref="N41:N42"/>
    <mergeCell ref="O41:O42"/>
    <mergeCell ref="B39:B40"/>
    <mergeCell ref="C39:C40"/>
    <mergeCell ref="D39:D40"/>
    <mergeCell ref="E39:E40"/>
    <mergeCell ref="F39:F40"/>
    <mergeCell ref="N39:N40"/>
    <mergeCell ref="O39:O40"/>
    <mergeCell ref="N37:N38"/>
    <mergeCell ref="O37:O38"/>
    <mergeCell ref="B37:B38"/>
    <mergeCell ref="C37:C38"/>
    <mergeCell ref="D37:D38"/>
    <mergeCell ref="E37:E38"/>
    <mergeCell ref="F37:F38"/>
    <mergeCell ref="B35:B36"/>
    <mergeCell ref="C35:C36"/>
    <mergeCell ref="D35:D36"/>
    <mergeCell ref="E35:E36"/>
    <mergeCell ref="F35:F36"/>
    <mergeCell ref="N35:N36"/>
    <mergeCell ref="O35:O36"/>
    <mergeCell ref="B33:B34"/>
    <mergeCell ref="C33:C34"/>
    <mergeCell ref="D33:D34"/>
    <mergeCell ref="E33:E34"/>
    <mergeCell ref="F33:F34"/>
    <mergeCell ref="N33:N34"/>
    <mergeCell ref="O33:O34"/>
    <mergeCell ref="N31:N32"/>
    <mergeCell ref="O31:O32"/>
    <mergeCell ref="B31:B32"/>
    <mergeCell ref="C31:C32"/>
    <mergeCell ref="D31:D32"/>
    <mergeCell ref="E31:E32"/>
    <mergeCell ref="F31:F32"/>
    <mergeCell ref="B29:B30"/>
    <mergeCell ref="C29:C30"/>
    <mergeCell ref="D29:D30"/>
    <mergeCell ref="E29:E30"/>
    <mergeCell ref="F29:F30"/>
    <mergeCell ref="N29:N30"/>
    <mergeCell ref="O29:O30"/>
    <mergeCell ref="B27:B28"/>
    <mergeCell ref="C27:C28"/>
    <mergeCell ref="D27:D28"/>
    <mergeCell ref="E27:E28"/>
    <mergeCell ref="F27:F28"/>
    <mergeCell ref="N27:N28"/>
    <mergeCell ref="O27:O28"/>
    <mergeCell ref="D25:D26"/>
    <mergeCell ref="E25:E26"/>
    <mergeCell ref="F25:F26"/>
    <mergeCell ref="N25:N26"/>
    <mergeCell ref="O25:O26"/>
    <mergeCell ref="B23:B26"/>
    <mergeCell ref="C23:C26"/>
    <mergeCell ref="D23:D24"/>
    <mergeCell ref="E23:E24"/>
    <mergeCell ref="F23:F24"/>
    <mergeCell ref="N23:N24"/>
    <mergeCell ref="O23:O24"/>
    <mergeCell ref="N21:N22"/>
    <mergeCell ref="O21:O22"/>
    <mergeCell ref="B21:B22"/>
    <mergeCell ref="C21:C22"/>
    <mergeCell ref="D21:D22"/>
    <mergeCell ref="E21:E22"/>
    <mergeCell ref="F21:F22"/>
    <mergeCell ref="B19:B20"/>
    <mergeCell ref="C19:C20"/>
    <mergeCell ref="D19:D20"/>
    <mergeCell ref="E19:E20"/>
    <mergeCell ref="F19:F20"/>
    <mergeCell ref="N19:N20"/>
    <mergeCell ref="O19:O20"/>
    <mergeCell ref="B17:B18"/>
    <mergeCell ref="C17:C18"/>
    <mergeCell ref="D17:D18"/>
    <mergeCell ref="E17:E18"/>
    <mergeCell ref="F17:F18"/>
    <mergeCell ref="N17:N18"/>
    <mergeCell ref="O17:O18"/>
    <mergeCell ref="N15:N16"/>
    <mergeCell ref="O15:O16"/>
    <mergeCell ref="B15:B16"/>
    <mergeCell ref="C15:C16"/>
    <mergeCell ref="D15:D16"/>
    <mergeCell ref="E15:E16"/>
    <mergeCell ref="F15:F16"/>
    <mergeCell ref="B13:B14"/>
    <mergeCell ref="C13:C14"/>
    <mergeCell ref="D13:D14"/>
    <mergeCell ref="E13:E14"/>
    <mergeCell ref="F13:F14"/>
    <mergeCell ref="N13:N14"/>
    <mergeCell ref="O13:O14"/>
    <mergeCell ref="B11:B12"/>
    <mergeCell ref="C11:C12"/>
    <mergeCell ref="D11:D12"/>
    <mergeCell ref="E11:E12"/>
    <mergeCell ref="F11:F12"/>
    <mergeCell ref="N11:N12"/>
    <mergeCell ref="O11:O12"/>
    <mergeCell ref="D2:J2"/>
    <mergeCell ref="K2:N2"/>
    <mergeCell ref="D3:J3"/>
    <mergeCell ref="K3:L3"/>
    <mergeCell ref="D4:J4"/>
    <mergeCell ref="K4:L4"/>
    <mergeCell ref="N9:N10"/>
    <mergeCell ref="O9:O10"/>
    <mergeCell ref="B5:D5"/>
    <mergeCell ref="H5:I5"/>
    <mergeCell ref="J5:L5"/>
    <mergeCell ref="B9:B10"/>
    <mergeCell ref="C9:C10"/>
    <mergeCell ref="D9:D10"/>
    <mergeCell ref="E9:E10"/>
    <mergeCell ref="F9:F10"/>
  </mergeCells>
  <printOptions horizontalCentered="1"/>
  <pageMargins left="0" right="0" top="0" bottom="0" header="0" footer="0"/>
  <pageSetup paperSize="8" scale="60" orientation="landscape" r:id="rId1"/>
  <headerFooter>
    <oddFooter>&amp;C&amp;"Arial Black,Regular"&amp;12Hal &amp;P dari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Y97"/>
  <sheetViews>
    <sheetView zoomScale="70" zoomScaleNormal="70" workbookViewId="0">
      <pane ySplit="8" topLeftCell="A9" activePane="bottomLeft" state="frozen"/>
      <selection pane="bottomLeft" activeCell="Y59" sqref="Y58:Y59"/>
    </sheetView>
  </sheetViews>
  <sheetFormatPr defaultColWidth="8.85546875" defaultRowHeight="15.75" x14ac:dyDescent="0.25"/>
  <cols>
    <col min="1" max="1" width="3" style="1" customWidth="1"/>
    <col min="2" max="2" width="4.28515625" style="1" customWidth="1"/>
    <col min="3" max="3" width="45.42578125" style="25" bestFit="1" customWidth="1"/>
    <col min="4" max="4" width="51.5703125" style="1" bestFit="1" customWidth="1"/>
    <col min="5" max="5" width="13.140625" style="1" customWidth="1"/>
    <col min="6" max="6" width="27" style="1" customWidth="1"/>
    <col min="7" max="7" width="37.7109375" style="1" bestFit="1" customWidth="1"/>
    <col min="8" max="8" width="6.140625" style="1" customWidth="1"/>
    <col min="9" max="9" width="8.85546875" style="1" customWidth="1"/>
    <col min="10" max="10" width="8.7109375" style="1" customWidth="1"/>
    <col min="11" max="11" width="16.140625" style="21" customWidth="1"/>
    <col min="12" max="12" width="26" style="1" bestFit="1" customWidth="1"/>
    <col min="13" max="13" width="31.5703125" style="1" bestFit="1" customWidth="1"/>
    <col min="14" max="15" width="29.5703125" style="1" customWidth="1"/>
    <col min="16" max="16" width="3.5703125" style="1" customWidth="1"/>
    <col min="17" max="17" width="42.7109375" style="31" customWidth="1"/>
    <col min="18" max="18" width="8.85546875" style="32"/>
    <col min="19" max="19" width="27" style="32" customWidth="1"/>
    <col min="20" max="21" width="27.140625" style="32" customWidth="1"/>
    <col min="22" max="22" width="26.5703125" style="32" customWidth="1"/>
    <col min="23" max="23" width="26.85546875" style="32" customWidth="1"/>
    <col min="24" max="24" width="26.7109375" style="32" customWidth="1"/>
    <col min="25" max="16384" width="8.85546875" style="1"/>
  </cols>
  <sheetData>
    <row r="1" spans="2:25" ht="16.5" thickBot="1" x14ac:dyDescent="0.3">
      <c r="U1" s="39"/>
      <c r="V1" s="40"/>
      <c r="W1" s="41"/>
      <c r="Y1" s="44"/>
    </row>
    <row r="2" spans="2:25" ht="25.15" customHeight="1" x14ac:dyDescent="0.25">
      <c r="B2" s="26"/>
      <c r="C2" s="26"/>
      <c r="D2" s="209" t="s">
        <v>0</v>
      </c>
      <c r="E2" s="210"/>
      <c r="F2" s="210"/>
      <c r="G2" s="210"/>
      <c r="H2" s="210"/>
      <c r="I2" s="210"/>
      <c r="J2" s="211"/>
      <c r="K2" s="212" t="s">
        <v>19</v>
      </c>
      <c r="L2" s="213"/>
      <c r="M2" s="213"/>
      <c r="N2" s="214"/>
      <c r="O2" s="173"/>
      <c r="Q2" s="38"/>
      <c r="V2" s="42"/>
      <c r="W2" s="43"/>
      <c r="Y2" s="44"/>
    </row>
    <row r="3" spans="2:25" ht="25.15" customHeight="1" x14ac:dyDescent="0.25">
      <c r="B3" s="26"/>
      <c r="C3" s="26"/>
      <c r="D3" s="215" t="s">
        <v>663</v>
      </c>
      <c r="E3" s="216"/>
      <c r="F3" s="216"/>
      <c r="G3" s="216"/>
      <c r="H3" s="216"/>
      <c r="I3" s="216"/>
      <c r="J3" s="217"/>
      <c r="K3" s="218" t="s">
        <v>14</v>
      </c>
      <c r="L3" s="219"/>
      <c r="M3" s="8" t="s">
        <v>16</v>
      </c>
      <c r="N3" s="7" t="s">
        <v>17</v>
      </c>
      <c r="O3" s="173"/>
      <c r="S3" s="42"/>
      <c r="T3" s="42"/>
      <c r="U3" s="39"/>
      <c r="V3" s="42"/>
      <c r="W3" s="205"/>
      <c r="Y3" s="44"/>
    </row>
    <row r="4" spans="2:25" ht="25.15" customHeight="1" thickBot="1" x14ac:dyDescent="0.3">
      <c r="B4" s="27"/>
      <c r="C4" s="27"/>
      <c r="D4" s="220" t="s">
        <v>1</v>
      </c>
      <c r="E4" s="221"/>
      <c r="F4" s="221"/>
      <c r="G4" s="221"/>
      <c r="H4" s="221"/>
      <c r="I4" s="221"/>
      <c r="J4" s="222"/>
      <c r="K4" s="223" t="s">
        <v>15</v>
      </c>
      <c r="L4" s="224"/>
      <c r="M4" s="30">
        <v>43123</v>
      </c>
      <c r="N4" s="23"/>
      <c r="O4" s="173"/>
      <c r="Q4" s="206"/>
      <c r="S4" s="43"/>
      <c r="T4" s="42"/>
      <c r="U4" s="42"/>
      <c r="V4" s="42"/>
      <c r="W4" s="42"/>
      <c r="X4" s="42"/>
      <c r="Y4" s="44"/>
    </row>
    <row r="5" spans="2:25" s="2" customFormat="1" ht="45" customHeight="1" thickBot="1" x14ac:dyDescent="0.3">
      <c r="B5" s="228" t="s">
        <v>2</v>
      </c>
      <c r="C5" s="229"/>
      <c r="D5" s="230"/>
      <c r="E5" s="29" t="s">
        <v>23</v>
      </c>
      <c r="F5" s="29" t="s">
        <v>3</v>
      </c>
      <c r="G5" s="29" t="s">
        <v>200</v>
      </c>
      <c r="H5" s="230" t="s">
        <v>4</v>
      </c>
      <c r="I5" s="230"/>
      <c r="J5" s="230" t="s">
        <v>24</v>
      </c>
      <c r="K5" s="230"/>
      <c r="L5" s="230"/>
      <c r="M5" s="29" t="s">
        <v>3</v>
      </c>
      <c r="N5" s="22" t="s">
        <v>201</v>
      </c>
      <c r="Q5" s="33"/>
      <c r="R5" s="33"/>
      <c r="S5" s="33"/>
      <c r="T5" s="33"/>
      <c r="U5" s="33"/>
      <c r="V5" s="33"/>
      <c r="W5" s="33"/>
      <c r="X5" s="33"/>
    </row>
    <row r="6" spans="2:25" ht="3" customHeight="1" x14ac:dyDescent="0.25">
      <c r="S6" s="36"/>
      <c r="T6" s="36"/>
      <c r="U6" s="36"/>
      <c r="V6" s="36"/>
      <c r="W6" s="36"/>
      <c r="X6" s="36"/>
    </row>
    <row r="7" spans="2:25" s="3" customFormat="1" ht="31.5" x14ac:dyDescent="0.25">
      <c r="B7" s="5" t="s">
        <v>13</v>
      </c>
      <c r="C7" s="24" t="s">
        <v>22</v>
      </c>
      <c r="D7" s="24" t="s">
        <v>5</v>
      </c>
      <c r="E7" s="5" t="s">
        <v>6</v>
      </c>
      <c r="F7" s="24" t="s">
        <v>7</v>
      </c>
      <c r="G7" s="5" t="s">
        <v>8</v>
      </c>
      <c r="H7" s="5" t="s">
        <v>9</v>
      </c>
      <c r="I7" s="5" t="s">
        <v>10</v>
      </c>
      <c r="J7" s="5" t="s">
        <v>11</v>
      </c>
      <c r="K7" s="5" t="s">
        <v>18</v>
      </c>
      <c r="L7" s="5" t="s">
        <v>21</v>
      </c>
      <c r="M7" s="5" t="s">
        <v>20</v>
      </c>
      <c r="N7" s="5" t="s">
        <v>12</v>
      </c>
      <c r="O7" s="5" t="s">
        <v>618</v>
      </c>
      <c r="Q7" s="34" t="s">
        <v>248</v>
      </c>
      <c r="R7" s="35"/>
      <c r="S7" s="37" t="s">
        <v>249</v>
      </c>
      <c r="T7" s="37" t="s">
        <v>250</v>
      </c>
      <c r="U7" s="37" t="s">
        <v>251</v>
      </c>
      <c r="V7" s="37" t="s">
        <v>252</v>
      </c>
      <c r="W7" s="37" t="s">
        <v>253</v>
      </c>
      <c r="X7" s="37" t="s">
        <v>254</v>
      </c>
    </row>
    <row r="8" spans="2:25" ht="3" customHeight="1" x14ac:dyDescent="0.25">
      <c r="B8" s="4"/>
      <c r="C8" s="6"/>
      <c r="D8" s="4"/>
      <c r="E8" s="4"/>
      <c r="F8" s="4"/>
      <c r="G8" s="4"/>
      <c r="H8" s="4"/>
      <c r="I8" s="4"/>
      <c r="J8" s="4"/>
      <c r="K8" s="18"/>
      <c r="L8" s="4"/>
      <c r="M8" s="4"/>
      <c r="N8" s="4"/>
    </row>
    <row r="9" spans="2:25" ht="78.75" x14ac:dyDescent="0.25">
      <c r="B9" s="231">
        <v>1</v>
      </c>
      <c r="C9" s="225" t="s">
        <v>225</v>
      </c>
      <c r="D9" s="225" t="s">
        <v>224</v>
      </c>
      <c r="E9" s="225" t="s">
        <v>661</v>
      </c>
      <c r="F9" s="225" t="s">
        <v>25</v>
      </c>
      <c r="G9" s="28" t="s">
        <v>49</v>
      </c>
      <c r="H9" s="19">
        <v>4</v>
      </c>
      <c r="I9" s="19">
        <v>3</v>
      </c>
      <c r="J9" s="19">
        <f t="shared" ref="J9:J71" si="0">I9*H9</f>
        <v>12</v>
      </c>
      <c r="K9" s="20" t="str">
        <f t="shared" ref="K9:K71" si="1">IF(J9&gt;=15,"Katastropik / Bencana",IF(J9&gt;=10,"Tinggi",IF(J9&gt;=5,"Moderat",IF(J9&gt;=3,"Rendah","Tidak Signifikan"))))</f>
        <v>Tinggi</v>
      </c>
      <c r="L9" s="28" t="s">
        <v>98</v>
      </c>
      <c r="M9" s="28" t="s">
        <v>142</v>
      </c>
      <c r="N9" s="225" t="s">
        <v>389</v>
      </c>
      <c r="O9" s="227" t="s">
        <v>623</v>
      </c>
      <c r="Q9" s="235" t="s">
        <v>256</v>
      </c>
      <c r="S9" s="245" t="s">
        <v>258</v>
      </c>
      <c r="T9" s="235" t="s">
        <v>259</v>
      </c>
      <c r="U9" s="235" t="s">
        <v>260</v>
      </c>
      <c r="V9" s="235" t="s">
        <v>261</v>
      </c>
      <c r="W9" s="235" t="s">
        <v>262</v>
      </c>
      <c r="X9" s="235" t="s">
        <v>263</v>
      </c>
    </row>
    <row r="10" spans="2:25" ht="87" customHeight="1" x14ac:dyDescent="0.25">
      <c r="B10" s="232"/>
      <c r="C10" s="226"/>
      <c r="D10" s="226"/>
      <c r="E10" s="226"/>
      <c r="F10" s="226"/>
      <c r="G10" s="28" t="s">
        <v>50</v>
      </c>
      <c r="H10" s="19">
        <v>2</v>
      </c>
      <c r="I10" s="19">
        <v>2</v>
      </c>
      <c r="J10" s="19">
        <f t="shared" si="0"/>
        <v>4</v>
      </c>
      <c r="K10" s="20" t="str">
        <f t="shared" si="1"/>
        <v>Rendah</v>
      </c>
      <c r="L10" s="28" t="s">
        <v>99</v>
      </c>
      <c r="M10" s="28" t="s">
        <v>143</v>
      </c>
      <c r="N10" s="226"/>
      <c r="O10" s="227"/>
      <c r="Q10" s="236"/>
      <c r="S10" s="246"/>
      <c r="T10" s="236"/>
      <c r="U10" s="236"/>
      <c r="V10" s="236"/>
      <c r="W10" s="236"/>
      <c r="X10" s="236"/>
    </row>
    <row r="11" spans="2:25" ht="87" customHeight="1" x14ac:dyDescent="0.25">
      <c r="B11" s="231">
        <v>2</v>
      </c>
      <c r="C11" s="235" t="s">
        <v>655</v>
      </c>
      <c r="D11" s="235" t="s">
        <v>668</v>
      </c>
      <c r="E11" s="225" t="s">
        <v>662</v>
      </c>
      <c r="F11" s="235" t="s">
        <v>654</v>
      </c>
      <c r="G11" s="28" t="s">
        <v>657</v>
      </c>
      <c r="H11" s="19">
        <v>4</v>
      </c>
      <c r="I11" s="19">
        <v>3</v>
      </c>
      <c r="J11" s="19">
        <f t="shared" ref="J11:J12" si="2">I11*H11</f>
        <v>12</v>
      </c>
      <c r="K11" s="20" t="str">
        <f t="shared" ref="K11:K12" si="3">IF(J11&gt;=15,"Katastropik / Bencana",IF(J11&gt;=10,"Tinggi",IF(J11&gt;=5,"Moderat",IF(J11&gt;=3,"Rendah","Tidak Signifikan"))))</f>
        <v>Tinggi</v>
      </c>
      <c r="L11" s="28" t="s">
        <v>656</v>
      </c>
      <c r="M11" s="28" t="s">
        <v>660</v>
      </c>
      <c r="N11" s="237" t="s">
        <v>401</v>
      </c>
      <c r="O11" s="227" t="s">
        <v>624</v>
      </c>
      <c r="Q11" s="235" t="s">
        <v>797</v>
      </c>
      <c r="S11" s="235" t="s">
        <v>737</v>
      </c>
      <c r="T11" s="235" t="s">
        <v>738</v>
      </c>
      <c r="U11" s="235" t="s">
        <v>739</v>
      </c>
      <c r="V11" s="235" t="s">
        <v>740</v>
      </c>
      <c r="W11" s="235" t="s">
        <v>741</v>
      </c>
      <c r="X11" s="235" t="s">
        <v>742</v>
      </c>
    </row>
    <row r="12" spans="2:25" ht="87" customHeight="1" x14ac:dyDescent="0.25">
      <c r="B12" s="232"/>
      <c r="C12" s="236"/>
      <c r="D12" s="236"/>
      <c r="E12" s="226"/>
      <c r="F12" s="236"/>
      <c r="G12" s="28" t="s">
        <v>658</v>
      </c>
      <c r="H12" s="19">
        <v>4</v>
      </c>
      <c r="I12" s="19">
        <v>3</v>
      </c>
      <c r="J12" s="19">
        <f t="shared" si="2"/>
        <v>12</v>
      </c>
      <c r="K12" s="20" t="str">
        <f t="shared" si="3"/>
        <v>Tinggi</v>
      </c>
      <c r="L12" s="28" t="s">
        <v>659</v>
      </c>
      <c r="M12" s="28" t="s">
        <v>659</v>
      </c>
      <c r="N12" s="238"/>
      <c r="O12" s="227"/>
      <c r="Q12" s="236"/>
      <c r="S12" s="236"/>
      <c r="T12" s="236"/>
      <c r="U12" s="236"/>
      <c r="V12" s="236"/>
      <c r="W12" s="236"/>
      <c r="X12" s="236"/>
    </row>
    <row r="13" spans="2:25" ht="110.25" x14ac:dyDescent="0.25">
      <c r="B13" s="231">
        <v>3</v>
      </c>
      <c r="C13" s="225" t="s">
        <v>226</v>
      </c>
      <c r="D13" s="225" t="s">
        <v>202</v>
      </c>
      <c r="E13" s="225" t="s">
        <v>48</v>
      </c>
      <c r="F13" s="225" t="s">
        <v>227</v>
      </c>
      <c r="G13" s="28" t="s">
        <v>52</v>
      </c>
      <c r="H13" s="19">
        <v>3</v>
      </c>
      <c r="I13" s="19">
        <v>4</v>
      </c>
      <c r="J13" s="19">
        <f t="shared" si="0"/>
        <v>12</v>
      </c>
      <c r="K13" s="20" t="str">
        <f t="shared" si="1"/>
        <v>Tinggi</v>
      </c>
      <c r="L13" s="28" t="s">
        <v>101</v>
      </c>
      <c r="M13" s="28" t="s">
        <v>144</v>
      </c>
      <c r="N13" s="233" t="s">
        <v>183</v>
      </c>
      <c r="O13" s="227" t="s">
        <v>625</v>
      </c>
      <c r="Q13" s="235" t="s">
        <v>267</v>
      </c>
      <c r="S13" s="247" t="s">
        <v>257</v>
      </c>
      <c r="T13" s="247" t="s">
        <v>257</v>
      </c>
      <c r="U13" s="235" t="s">
        <v>264</v>
      </c>
      <c r="V13" s="235" t="s">
        <v>265</v>
      </c>
      <c r="W13" s="235" t="s">
        <v>266</v>
      </c>
      <c r="X13" s="247" t="s">
        <v>257</v>
      </c>
    </row>
    <row r="14" spans="2:25" ht="47.25" x14ac:dyDescent="0.25">
      <c r="B14" s="232"/>
      <c r="C14" s="226"/>
      <c r="D14" s="226"/>
      <c r="E14" s="226"/>
      <c r="F14" s="226"/>
      <c r="G14" s="28" t="s">
        <v>51</v>
      </c>
      <c r="H14" s="19">
        <v>2</v>
      </c>
      <c r="I14" s="19">
        <v>4</v>
      </c>
      <c r="J14" s="19">
        <f t="shared" si="0"/>
        <v>8</v>
      </c>
      <c r="K14" s="20" t="str">
        <f t="shared" si="1"/>
        <v>Moderat</v>
      </c>
      <c r="L14" s="28" t="s">
        <v>100</v>
      </c>
      <c r="M14" s="28" t="s">
        <v>145</v>
      </c>
      <c r="N14" s="234"/>
      <c r="O14" s="227"/>
      <c r="Q14" s="236"/>
      <c r="S14" s="248"/>
      <c r="T14" s="248"/>
      <c r="U14" s="236"/>
      <c r="V14" s="236"/>
      <c r="W14" s="236"/>
      <c r="X14" s="248"/>
    </row>
    <row r="15" spans="2:25" ht="75.75" customHeight="1" x14ac:dyDescent="0.25">
      <c r="B15" s="231">
        <v>4</v>
      </c>
      <c r="C15" s="235" t="s">
        <v>664</v>
      </c>
      <c r="D15" s="235" t="s">
        <v>673</v>
      </c>
      <c r="E15" s="235" t="s">
        <v>735</v>
      </c>
      <c r="F15" s="235" t="s">
        <v>667</v>
      </c>
      <c r="G15" s="28" t="s">
        <v>665</v>
      </c>
      <c r="H15" s="19">
        <v>4</v>
      </c>
      <c r="I15" s="19">
        <v>3</v>
      </c>
      <c r="J15" s="19">
        <f t="shared" si="0"/>
        <v>12</v>
      </c>
      <c r="K15" s="20" t="str">
        <f t="shared" si="1"/>
        <v>Tinggi</v>
      </c>
      <c r="L15" s="28" t="s">
        <v>669</v>
      </c>
      <c r="M15" s="28" t="s">
        <v>671</v>
      </c>
      <c r="N15" s="239" t="s">
        <v>401</v>
      </c>
      <c r="O15" s="227" t="s">
        <v>626</v>
      </c>
      <c r="Q15" s="235" t="s">
        <v>749</v>
      </c>
      <c r="S15" s="235" t="s">
        <v>743</v>
      </c>
      <c r="T15" s="235" t="s">
        <v>745</v>
      </c>
      <c r="U15" s="235" t="s">
        <v>744</v>
      </c>
      <c r="V15" s="235" t="s">
        <v>746</v>
      </c>
      <c r="W15" s="235" t="s">
        <v>747</v>
      </c>
      <c r="X15" s="235" t="s">
        <v>748</v>
      </c>
    </row>
    <row r="16" spans="2:25" ht="80.25" customHeight="1" x14ac:dyDescent="0.25">
      <c r="B16" s="232"/>
      <c r="C16" s="236"/>
      <c r="D16" s="236"/>
      <c r="E16" s="236"/>
      <c r="F16" s="236"/>
      <c r="G16" s="28" t="s">
        <v>666</v>
      </c>
      <c r="H16" s="19">
        <v>4</v>
      </c>
      <c r="I16" s="19">
        <v>3</v>
      </c>
      <c r="J16" s="19">
        <f t="shared" si="0"/>
        <v>12</v>
      </c>
      <c r="K16" s="20" t="str">
        <f t="shared" si="1"/>
        <v>Tinggi</v>
      </c>
      <c r="L16" s="28" t="s">
        <v>670</v>
      </c>
      <c r="M16" s="28" t="s">
        <v>672</v>
      </c>
      <c r="N16" s="240"/>
      <c r="O16" s="227"/>
      <c r="Q16" s="236"/>
      <c r="S16" s="236"/>
      <c r="T16" s="236"/>
      <c r="U16" s="236"/>
      <c r="V16" s="236"/>
      <c r="W16" s="236"/>
      <c r="X16" s="236"/>
    </row>
    <row r="17" spans="2:24" ht="63" x14ac:dyDescent="0.25">
      <c r="B17" s="231">
        <v>5</v>
      </c>
      <c r="C17" s="225" t="s">
        <v>674</v>
      </c>
      <c r="D17" s="225" t="s">
        <v>228</v>
      </c>
      <c r="E17" s="225" t="s">
        <v>48</v>
      </c>
      <c r="F17" s="225" t="s">
        <v>26</v>
      </c>
      <c r="G17" s="28" t="s">
        <v>53</v>
      </c>
      <c r="H17" s="19">
        <v>4</v>
      </c>
      <c r="I17" s="19">
        <v>3</v>
      </c>
      <c r="J17" s="19">
        <f t="shared" si="0"/>
        <v>12</v>
      </c>
      <c r="K17" s="20" t="str">
        <f t="shared" si="1"/>
        <v>Tinggi</v>
      </c>
      <c r="L17" s="28" t="s">
        <v>102</v>
      </c>
      <c r="M17" s="28" t="s">
        <v>244</v>
      </c>
      <c r="N17" s="225" t="s">
        <v>184</v>
      </c>
      <c r="O17" s="227" t="s">
        <v>627</v>
      </c>
      <c r="Q17" s="235" t="s">
        <v>269</v>
      </c>
      <c r="S17" s="235" t="s">
        <v>268</v>
      </c>
      <c r="T17" s="235" t="s">
        <v>268</v>
      </c>
      <c r="U17" s="235" t="s">
        <v>268</v>
      </c>
      <c r="V17" s="235" t="s">
        <v>268</v>
      </c>
      <c r="W17" s="235" t="s">
        <v>268</v>
      </c>
      <c r="X17" s="235" t="s">
        <v>268</v>
      </c>
    </row>
    <row r="18" spans="2:24" ht="63" x14ac:dyDescent="0.25">
      <c r="B18" s="232"/>
      <c r="C18" s="226"/>
      <c r="D18" s="226"/>
      <c r="E18" s="226"/>
      <c r="F18" s="226"/>
      <c r="G18" s="28" t="s">
        <v>54</v>
      </c>
      <c r="H18" s="19">
        <v>3</v>
      </c>
      <c r="I18" s="19">
        <v>3</v>
      </c>
      <c r="J18" s="19">
        <f t="shared" si="0"/>
        <v>9</v>
      </c>
      <c r="K18" s="20" t="str">
        <f t="shared" si="1"/>
        <v>Moderat</v>
      </c>
      <c r="L18" s="28" t="s">
        <v>103</v>
      </c>
      <c r="M18" s="28" t="s">
        <v>146</v>
      </c>
      <c r="N18" s="226"/>
      <c r="O18" s="227"/>
      <c r="Q18" s="248"/>
      <c r="S18" s="236"/>
      <c r="T18" s="236"/>
      <c r="U18" s="236"/>
      <c r="V18" s="236"/>
      <c r="W18" s="236"/>
      <c r="X18" s="236"/>
    </row>
    <row r="19" spans="2:24" ht="63" x14ac:dyDescent="0.25">
      <c r="B19" s="231">
        <v>6</v>
      </c>
      <c r="C19" s="225" t="s">
        <v>229</v>
      </c>
      <c r="D19" s="225" t="s">
        <v>203</v>
      </c>
      <c r="E19" s="225" t="s">
        <v>661</v>
      </c>
      <c r="F19" s="225" t="s">
        <v>27</v>
      </c>
      <c r="G19" s="28" t="s">
        <v>55</v>
      </c>
      <c r="H19" s="19">
        <v>3</v>
      </c>
      <c r="I19" s="19">
        <v>2</v>
      </c>
      <c r="J19" s="19">
        <f t="shared" si="0"/>
        <v>6</v>
      </c>
      <c r="K19" s="20" t="str">
        <f t="shared" si="1"/>
        <v>Moderat</v>
      </c>
      <c r="L19" s="28" t="s">
        <v>104</v>
      </c>
      <c r="M19" s="28" t="s">
        <v>247</v>
      </c>
      <c r="N19" s="225" t="s">
        <v>185</v>
      </c>
      <c r="O19" s="227" t="s">
        <v>628</v>
      </c>
      <c r="Q19" s="249" t="s">
        <v>272</v>
      </c>
      <c r="S19" s="247" t="s">
        <v>270</v>
      </c>
      <c r="T19" s="247" t="s">
        <v>270</v>
      </c>
      <c r="U19" s="247" t="s">
        <v>270</v>
      </c>
      <c r="V19" s="247" t="s">
        <v>270</v>
      </c>
      <c r="W19" s="235" t="s">
        <v>271</v>
      </c>
      <c r="X19" s="247" t="s">
        <v>270</v>
      </c>
    </row>
    <row r="20" spans="2:24" ht="110.25" x14ac:dyDescent="0.25">
      <c r="B20" s="232"/>
      <c r="C20" s="226"/>
      <c r="D20" s="226"/>
      <c r="E20" s="226"/>
      <c r="F20" s="226"/>
      <c r="G20" s="28" t="s">
        <v>56</v>
      </c>
      <c r="H20" s="19">
        <v>3</v>
      </c>
      <c r="I20" s="19">
        <v>3</v>
      </c>
      <c r="J20" s="19">
        <f t="shared" si="0"/>
        <v>9</v>
      </c>
      <c r="K20" s="20" t="str">
        <f t="shared" si="1"/>
        <v>Moderat</v>
      </c>
      <c r="L20" s="28" t="s">
        <v>57</v>
      </c>
      <c r="M20" s="28" t="s">
        <v>58</v>
      </c>
      <c r="N20" s="226"/>
      <c r="O20" s="227"/>
      <c r="Q20" s="236"/>
      <c r="S20" s="248"/>
      <c r="T20" s="248"/>
      <c r="U20" s="248"/>
      <c r="V20" s="248"/>
      <c r="W20" s="236"/>
      <c r="X20" s="248"/>
    </row>
    <row r="21" spans="2:24" ht="118.5" customHeight="1" x14ac:dyDescent="0.25">
      <c r="B21" s="231">
        <v>7</v>
      </c>
      <c r="C21" s="235" t="s">
        <v>675</v>
      </c>
      <c r="D21" s="235" t="s">
        <v>677</v>
      </c>
      <c r="E21" s="225" t="s">
        <v>661</v>
      </c>
      <c r="F21" s="235" t="s">
        <v>676</v>
      </c>
      <c r="G21" s="28" t="s">
        <v>678</v>
      </c>
      <c r="H21" s="19">
        <v>5</v>
      </c>
      <c r="I21" s="19">
        <v>2</v>
      </c>
      <c r="J21" s="19">
        <f t="shared" si="0"/>
        <v>10</v>
      </c>
      <c r="K21" s="20" t="str">
        <f t="shared" si="1"/>
        <v>Tinggi</v>
      </c>
      <c r="L21" s="28" t="s">
        <v>680</v>
      </c>
      <c r="M21" s="28" t="s">
        <v>682</v>
      </c>
      <c r="N21" s="235" t="s">
        <v>684</v>
      </c>
      <c r="O21" s="227" t="s">
        <v>629</v>
      </c>
      <c r="Q21" s="235" t="s">
        <v>756</v>
      </c>
      <c r="S21" s="237" t="s">
        <v>750</v>
      </c>
      <c r="T21" s="237" t="s">
        <v>751</v>
      </c>
      <c r="U21" s="237" t="s">
        <v>752</v>
      </c>
      <c r="V21" s="237" t="s">
        <v>753</v>
      </c>
      <c r="W21" s="237" t="s">
        <v>754</v>
      </c>
      <c r="X21" s="237" t="s">
        <v>755</v>
      </c>
    </row>
    <row r="22" spans="2:24" ht="117" customHeight="1" x14ac:dyDescent="0.25">
      <c r="B22" s="232"/>
      <c r="C22" s="236"/>
      <c r="D22" s="236"/>
      <c r="E22" s="226"/>
      <c r="F22" s="236"/>
      <c r="G22" s="28" t="s">
        <v>679</v>
      </c>
      <c r="H22" s="19">
        <v>5</v>
      </c>
      <c r="I22" s="19">
        <v>3</v>
      </c>
      <c r="J22" s="19">
        <f t="shared" si="0"/>
        <v>15</v>
      </c>
      <c r="K22" s="20" t="str">
        <f t="shared" si="1"/>
        <v>Katastropik / Bencana</v>
      </c>
      <c r="L22" s="28" t="s">
        <v>681</v>
      </c>
      <c r="M22" s="28" t="s">
        <v>683</v>
      </c>
      <c r="N22" s="236"/>
      <c r="O22" s="227"/>
      <c r="Q22" s="236"/>
      <c r="S22" s="238"/>
      <c r="T22" s="238"/>
      <c r="U22" s="238"/>
      <c r="V22" s="238"/>
      <c r="W22" s="238"/>
      <c r="X22" s="238"/>
    </row>
    <row r="23" spans="2:24" ht="110.25" customHeight="1" x14ac:dyDescent="0.25">
      <c r="B23" s="231">
        <v>8</v>
      </c>
      <c r="C23" s="225" t="s">
        <v>230</v>
      </c>
      <c r="D23" s="225" t="s">
        <v>204</v>
      </c>
      <c r="E23" s="225" t="s">
        <v>661</v>
      </c>
      <c r="F23" s="225" t="s">
        <v>28</v>
      </c>
      <c r="G23" s="28" t="s">
        <v>59</v>
      </c>
      <c r="H23" s="19">
        <v>3</v>
      </c>
      <c r="I23" s="19">
        <v>3</v>
      </c>
      <c r="J23" s="19">
        <f t="shared" si="0"/>
        <v>9</v>
      </c>
      <c r="K23" s="20" t="str">
        <f t="shared" si="1"/>
        <v>Moderat</v>
      </c>
      <c r="L23" s="28" t="s">
        <v>105</v>
      </c>
      <c r="M23" s="28" t="s">
        <v>245</v>
      </c>
      <c r="N23" s="225" t="s">
        <v>619</v>
      </c>
      <c r="O23" s="227" t="s">
        <v>630</v>
      </c>
      <c r="Q23" s="249" t="s">
        <v>280</v>
      </c>
      <c r="S23" s="235" t="s">
        <v>274</v>
      </c>
      <c r="T23" s="235" t="s">
        <v>275</v>
      </c>
      <c r="U23" s="235" t="s">
        <v>276</v>
      </c>
      <c r="V23" s="235" t="s">
        <v>277</v>
      </c>
      <c r="W23" s="235" t="s">
        <v>278</v>
      </c>
      <c r="X23" s="235" t="s">
        <v>279</v>
      </c>
    </row>
    <row r="24" spans="2:24" ht="94.5" x14ac:dyDescent="0.25">
      <c r="B24" s="241"/>
      <c r="C24" s="242"/>
      <c r="D24" s="226"/>
      <c r="E24" s="226"/>
      <c r="F24" s="226"/>
      <c r="G24" s="28" t="s">
        <v>60</v>
      </c>
      <c r="H24" s="19">
        <v>3</v>
      </c>
      <c r="I24" s="19">
        <v>3</v>
      </c>
      <c r="J24" s="19">
        <f t="shared" si="0"/>
        <v>9</v>
      </c>
      <c r="K24" s="20" t="str">
        <f t="shared" si="1"/>
        <v>Moderat</v>
      </c>
      <c r="L24" s="28" t="s">
        <v>61</v>
      </c>
      <c r="M24" s="28" t="s">
        <v>106</v>
      </c>
      <c r="N24" s="226"/>
      <c r="O24" s="227"/>
      <c r="Q24" s="236"/>
      <c r="S24" s="236"/>
      <c r="T24" s="236"/>
      <c r="U24" s="236"/>
      <c r="V24" s="236"/>
      <c r="W24" s="236"/>
      <c r="X24" s="236"/>
    </row>
    <row r="25" spans="2:24" ht="47.25" customHeight="1" x14ac:dyDescent="0.25">
      <c r="B25" s="241"/>
      <c r="C25" s="242"/>
      <c r="D25" s="225" t="s">
        <v>205</v>
      </c>
      <c r="E25" s="225" t="s">
        <v>48</v>
      </c>
      <c r="F25" s="225" t="s">
        <v>29</v>
      </c>
      <c r="G25" s="28" t="s">
        <v>62</v>
      </c>
      <c r="H25" s="19">
        <v>5</v>
      </c>
      <c r="I25" s="19">
        <v>2</v>
      </c>
      <c r="J25" s="19">
        <f t="shared" si="0"/>
        <v>10</v>
      </c>
      <c r="K25" s="20" t="str">
        <f t="shared" si="1"/>
        <v>Tinggi</v>
      </c>
      <c r="L25" s="28" t="s">
        <v>107</v>
      </c>
      <c r="M25" s="28" t="s">
        <v>147</v>
      </c>
      <c r="N25" s="235" t="s">
        <v>273</v>
      </c>
      <c r="O25" s="227" t="s">
        <v>631</v>
      </c>
      <c r="Q25" s="249" t="s">
        <v>284</v>
      </c>
      <c r="S25" s="247" t="s">
        <v>281</v>
      </c>
      <c r="T25" s="235" t="s">
        <v>282</v>
      </c>
      <c r="U25" s="235" t="s">
        <v>283</v>
      </c>
      <c r="V25" s="235" t="s">
        <v>283</v>
      </c>
      <c r="W25" s="235" t="s">
        <v>283</v>
      </c>
      <c r="X25" s="235" t="s">
        <v>283</v>
      </c>
    </row>
    <row r="26" spans="2:24" ht="63" x14ac:dyDescent="0.25">
      <c r="B26" s="232"/>
      <c r="C26" s="226"/>
      <c r="D26" s="226"/>
      <c r="E26" s="226"/>
      <c r="F26" s="226"/>
      <c r="G26" s="28" t="s">
        <v>63</v>
      </c>
      <c r="H26" s="19">
        <v>2</v>
      </c>
      <c r="I26" s="19">
        <v>2</v>
      </c>
      <c r="J26" s="19">
        <f t="shared" si="0"/>
        <v>4</v>
      </c>
      <c r="K26" s="20" t="str">
        <f t="shared" si="1"/>
        <v>Rendah</v>
      </c>
      <c r="L26" s="28" t="s">
        <v>108</v>
      </c>
      <c r="M26" s="28" t="s">
        <v>148</v>
      </c>
      <c r="N26" s="236"/>
      <c r="O26" s="227"/>
      <c r="Q26" s="250"/>
      <c r="S26" s="248"/>
      <c r="T26" s="236"/>
      <c r="U26" s="248"/>
      <c r="V26" s="248"/>
      <c r="W26" s="248"/>
      <c r="X26" s="248"/>
    </row>
    <row r="27" spans="2:24" ht="73.5" customHeight="1" x14ac:dyDescent="0.25">
      <c r="B27" s="231">
        <v>9</v>
      </c>
      <c r="C27" s="235" t="s">
        <v>685</v>
      </c>
      <c r="D27" s="235" t="s">
        <v>686</v>
      </c>
      <c r="E27" s="235" t="s">
        <v>687</v>
      </c>
      <c r="F27" s="235" t="s">
        <v>688</v>
      </c>
      <c r="G27" s="28" t="s">
        <v>689</v>
      </c>
      <c r="H27" s="19">
        <v>4</v>
      </c>
      <c r="I27" s="19">
        <v>3</v>
      </c>
      <c r="J27" s="19">
        <f t="shared" ref="J27:J28" si="4">I27*H27</f>
        <v>12</v>
      </c>
      <c r="K27" s="20" t="str">
        <f t="shared" ref="K27:K28" si="5">IF(J27&gt;=15,"Katastropik / Bencana",IF(J27&gt;=10,"Tinggi",IF(J27&gt;=5,"Moderat",IF(J27&gt;=3,"Rendah","Tidak Signifikan"))))</f>
        <v>Tinggi</v>
      </c>
      <c r="L27" s="28" t="s">
        <v>691</v>
      </c>
      <c r="M27" s="28" t="s">
        <v>693</v>
      </c>
      <c r="N27" s="235" t="s">
        <v>465</v>
      </c>
      <c r="O27" s="227" t="s">
        <v>632</v>
      </c>
      <c r="Q27" s="249" t="s">
        <v>763</v>
      </c>
      <c r="S27" s="237" t="s">
        <v>757</v>
      </c>
      <c r="T27" s="237" t="s">
        <v>758</v>
      </c>
      <c r="U27" s="237" t="s">
        <v>759</v>
      </c>
      <c r="V27" s="237" t="s">
        <v>760</v>
      </c>
      <c r="W27" s="237" t="s">
        <v>761</v>
      </c>
      <c r="X27" s="237" t="s">
        <v>762</v>
      </c>
    </row>
    <row r="28" spans="2:24" ht="94.5" x14ac:dyDescent="0.25">
      <c r="B28" s="232"/>
      <c r="C28" s="236"/>
      <c r="D28" s="236"/>
      <c r="E28" s="236"/>
      <c r="F28" s="236"/>
      <c r="G28" s="28" t="s">
        <v>690</v>
      </c>
      <c r="H28" s="19">
        <v>4</v>
      </c>
      <c r="I28" s="19">
        <v>3</v>
      </c>
      <c r="J28" s="19">
        <f t="shared" si="4"/>
        <v>12</v>
      </c>
      <c r="K28" s="20" t="str">
        <f t="shared" si="5"/>
        <v>Tinggi</v>
      </c>
      <c r="L28" s="28" t="s">
        <v>692</v>
      </c>
      <c r="M28" s="28" t="s">
        <v>694</v>
      </c>
      <c r="N28" s="236"/>
      <c r="O28" s="227"/>
      <c r="Q28" s="250"/>
      <c r="S28" s="251"/>
      <c r="T28" s="251"/>
      <c r="U28" s="251"/>
      <c r="V28" s="251"/>
      <c r="W28" s="251"/>
      <c r="X28" s="251"/>
    </row>
    <row r="29" spans="2:24" ht="78.75" x14ac:dyDescent="0.25">
      <c r="B29" s="231">
        <v>10</v>
      </c>
      <c r="C29" s="225" t="s">
        <v>231</v>
      </c>
      <c r="D29" s="225" t="s">
        <v>206</v>
      </c>
      <c r="E29" s="235" t="s">
        <v>662</v>
      </c>
      <c r="F29" s="235" t="s">
        <v>30</v>
      </c>
      <c r="G29" s="28" t="s">
        <v>64</v>
      </c>
      <c r="H29" s="19">
        <v>3</v>
      </c>
      <c r="I29" s="19">
        <v>2</v>
      </c>
      <c r="J29" s="19">
        <f t="shared" si="0"/>
        <v>6</v>
      </c>
      <c r="K29" s="20" t="str">
        <f t="shared" si="1"/>
        <v>Moderat</v>
      </c>
      <c r="L29" s="28" t="s">
        <v>246</v>
      </c>
      <c r="M29" s="28" t="s">
        <v>150</v>
      </c>
      <c r="N29" s="225" t="s">
        <v>186</v>
      </c>
      <c r="O29" s="227" t="s">
        <v>633</v>
      </c>
      <c r="Q29" s="247" t="s">
        <v>286</v>
      </c>
      <c r="S29" s="247" t="s">
        <v>285</v>
      </c>
      <c r="T29" s="247" t="s">
        <v>285</v>
      </c>
      <c r="U29" s="247" t="s">
        <v>285</v>
      </c>
      <c r="V29" s="247" t="s">
        <v>285</v>
      </c>
      <c r="W29" s="247" t="s">
        <v>285</v>
      </c>
      <c r="X29" s="247" t="s">
        <v>285</v>
      </c>
    </row>
    <row r="30" spans="2:24" ht="63" x14ac:dyDescent="0.25">
      <c r="B30" s="232"/>
      <c r="C30" s="226"/>
      <c r="D30" s="226"/>
      <c r="E30" s="236"/>
      <c r="F30" s="236"/>
      <c r="G30" s="28" t="s">
        <v>65</v>
      </c>
      <c r="H30" s="19">
        <v>3</v>
      </c>
      <c r="I30" s="19">
        <v>4</v>
      </c>
      <c r="J30" s="19">
        <f t="shared" si="0"/>
        <v>12</v>
      </c>
      <c r="K30" s="20" t="str">
        <f t="shared" si="1"/>
        <v>Tinggi</v>
      </c>
      <c r="L30" s="28" t="s">
        <v>109</v>
      </c>
      <c r="M30" s="28" t="s">
        <v>149</v>
      </c>
      <c r="N30" s="226"/>
      <c r="O30" s="227"/>
      <c r="Q30" s="248"/>
      <c r="S30" s="248"/>
      <c r="T30" s="248"/>
      <c r="U30" s="248"/>
      <c r="V30" s="248"/>
      <c r="W30" s="248"/>
      <c r="X30" s="248"/>
    </row>
    <row r="31" spans="2:24" ht="94.5" x14ac:dyDescent="0.25">
      <c r="B31" s="231">
        <v>11</v>
      </c>
      <c r="C31" s="235" t="s">
        <v>695</v>
      </c>
      <c r="D31" s="235" t="s">
        <v>696</v>
      </c>
      <c r="E31" s="235" t="s">
        <v>662</v>
      </c>
      <c r="F31" s="235" t="s">
        <v>697</v>
      </c>
      <c r="G31" s="28" t="s">
        <v>698</v>
      </c>
      <c r="H31" s="19">
        <v>5</v>
      </c>
      <c r="I31" s="19">
        <v>3</v>
      </c>
      <c r="J31" s="19">
        <f t="shared" ref="J31:J32" si="6">I31*H31</f>
        <v>15</v>
      </c>
      <c r="K31" s="20" t="str">
        <f t="shared" ref="K31:K32" si="7">IF(J31&gt;=15,"Katastropik / Bencana",IF(J31&gt;=10,"Tinggi",IF(J31&gt;=5,"Moderat",IF(J31&gt;=3,"Rendah","Tidak Signifikan"))))</f>
        <v>Katastropik / Bencana</v>
      </c>
      <c r="L31" s="28" t="s">
        <v>700</v>
      </c>
      <c r="M31" s="28" t="s">
        <v>701</v>
      </c>
      <c r="N31" s="235" t="s">
        <v>480</v>
      </c>
      <c r="O31" s="227" t="s">
        <v>634</v>
      </c>
      <c r="Q31" s="235" t="s">
        <v>768</v>
      </c>
      <c r="S31" s="235" t="s">
        <v>764</v>
      </c>
      <c r="T31" s="235" t="s">
        <v>765</v>
      </c>
      <c r="U31" s="235" t="s">
        <v>766</v>
      </c>
      <c r="V31" s="235" t="s">
        <v>765</v>
      </c>
      <c r="W31" s="235" t="s">
        <v>765</v>
      </c>
      <c r="X31" s="235" t="s">
        <v>767</v>
      </c>
    </row>
    <row r="32" spans="2:24" ht="31.5" x14ac:dyDescent="0.25">
      <c r="B32" s="232"/>
      <c r="C32" s="236"/>
      <c r="D32" s="236"/>
      <c r="E32" s="236"/>
      <c r="F32" s="236"/>
      <c r="G32" s="28" t="s">
        <v>699</v>
      </c>
      <c r="H32" s="19">
        <v>4</v>
      </c>
      <c r="I32" s="19">
        <v>3</v>
      </c>
      <c r="J32" s="19">
        <f t="shared" si="6"/>
        <v>12</v>
      </c>
      <c r="K32" s="20" t="str">
        <f t="shared" si="7"/>
        <v>Tinggi</v>
      </c>
      <c r="L32" s="200" t="s">
        <v>702</v>
      </c>
      <c r="M32" s="28" t="s">
        <v>703</v>
      </c>
      <c r="N32" s="236"/>
      <c r="O32" s="227"/>
      <c r="Q32" s="248"/>
      <c r="S32" s="236"/>
      <c r="T32" s="236"/>
      <c r="U32" s="236"/>
      <c r="V32" s="236"/>
      <c r="W32" s="236"/>
      <c r="X32" s="236"/>
    </row>
    <row r="33" spans="2:24" ht="63" x14ac:dyDescent="0.25">
      <c r="B33" s="231">
        <v>12</v>
      </c>
      <c r="C33" s="225" t="s">
        <v>232</v>
      </c>
      <c r="D33" s="225" t="s">
        <v>207</v>
      </c>
      <c r="E33" s="235" t="s">
        <v>662</v>
      </c>
      <c r="F33" s="225" t="s">
        <v>31</v>
      </c>
      <c r="G33" s="28" t="s">
        <v>66</v>
      </c>
      <c r="H33" s="19">
        <v>3</v>
      </c>
      <c r="I33" s="19">
        <v>3</v>
      </c>
      <c r="J33" s="19">
        <f t="shared" si="0"/>
        <v>9</v>
      </c>
      <c r="K33" s="20" t="str">
        <f t="shared" si="1"/>
        <v>Moderat</v>
      </c>
      <c r="L33" s="28" t="s">
        <v>110</v>
      </c>
      <c r="M33" s="28" t="s">
        <v>151</v>
      </c>
      <c r="N33" s="225" t="s">
        <v>287</v>
      </c>
      <c r="O33" s="227" t="s">
        <v>635</v>
      </c>
      <c r="Q33" s="235" t="s">
        <v>308</v>
      </c>
      <c r="S33" s="235" t="s">
        <v>295</v>
      </c>
      <c r="T33" s="235" t="s">
        <v>296</v>
      </c>
      <c r="U33" s="235" t="s">
        <v>297</v>
      </c>
      <c r="V33" s="235" t="s">
        <v>298</v>
      </c>
      <c r="W33" s="235" t="s">
        <v>299</v>
      </c>
      <c r="X33" s="235" t="s">
        <v>300</v>
      </c>
    </row>
    <row r="34" spans="2:24" ht="78.75" x14ac:dyDescent="0.25">
      <c r="B34" s="232"/>
      <c r="C34" s="226"/>
      <c r="D34" s="226"/>
      <c r="E34" s="236"/>
      <c r="F34" s="226"/>
      <c r="G34" s="28" t="s">
        <v>67</v>
      </c>
      <c r="H34" s="19">
        <v>3</v>
      </c>
      <c r="I34" s="19">
        <v>3</v>
      </c>
      <c r="J34" s="19">
        <f t="shared" si="0"/>
        <v>9</v>
      </c>
      <c r="K34" s="20" t="str">
        <f t="shared" si="1"/>
        <v>Moderat</v>
      </c>
      <c r="L34" s="28" t="s">
        <v>111</v>
      </c>
      <c r="M34" s="28" t="s">
        <v>152</v>
      </c>
      <c r="N34" s="226"/>
      <c r="O34" s="227"/>
      <c r="Q34" s="248"/>
      <c r="S34" s="236"/>
      <c r="T34" s="248"/>
      <c r="U34" s="248"/>
      <c r="V34" s="248"/>
      <c r="W34" s="248"/>
      <c r="X34" s="248"/>
    </row>
    <row r="35" spans="2:24" ht="78.75" x14ac:dyDescent="0.25">
      <c r="B35" s="231">
        <v>13</v>
      </c>
      <c r="C35" s="225" t="s">
        <v>233</v>
      </c>
      <c r="D35" s="225" t="s">
        <v>208</v>
      </c>
      <c r="E35" s="235" t="s">
        <v>662</v>
      </c>
      <c r="F35" s="225" t="s">
        <v>32</v>
      </c>
      <c r="G35" s="28" t="s">
        <v>68</v>
      </c>
      <c r="H35" s="19">
        <v>3</v>
      </c>
      <c r="I35" s="19">
        <v>3</v>
      </c>
      <c r="J35" s="19">
        <f t="shared" si="0"/>
        <v>9</v>
      </c>
      <c r="K35" s="20" t="str">
        <f t="shared" si="1"/>
        <v>Moderat</v>
      </c>
      <c r="L35" s="28" t="s">
        <v>112</v>
      </c>
      <c r="M35" s="28" t="s">
        <v>153</v>
      </c>
      <c r="N35" s="225" t="s">
        <v>288</v>
      </c>
      <c r="O35" s="227" t="s">
        <v>636</v>
      </c>
      <c r="Q35" s="235" t="s">
        <v>304</v>
      </c>
      <c r="S35" s="235" t="s">
        <v>289</v>
      </c>
      <c r="T35" s="235" t="s">
        <v>290</v>
      </c>
      <c r="U35" s="235" t="s">
        <v>291</v>
      </c>
      <c r="V35" s="235" t="s">
        <v>292</v>
      </c>
      <c r="W35" s="235" t="s">
        <v>293</v>
      </c>
      <c r="X35" s="235" t="s">
        <v>294</v>
      </c>
    </row>
    <row r="36" spans="2:24" ht="110.25" x14ac:dyDescent="0.25">
      <c r="B36" s="232"/>
      <c r="C36" s="226"/>
      <c r="D36" s="226"/>
      <c r="E36" s="236"/>
      <c r="F36" s="226"/>
      <c r="G36" s="28" t="s">
        <v>69</v>
      </c>
      <c r="H36" s="19">
        <v>3</v>
      </c>
      <c r="I36" s="19">
        <v>3</v>
      </c>
      <c r="J36" s="19">
        <f t="shared" si="0"/>
        <v>9</v>
      </c>
      <c r="K36" s="20" t="str">
        <f t="shared" si="1"/>
        <v>Moderat</v>
      </c>
      <c r="L36" s="28" t="s">
        <v>113</v>
      </c>
      <c r="M36" s="28" t="s">
        <v>154</v>
      </c>
      <c r="N36" s="226"/>
      <c r="O36" s="227"/>
      <c r="Q36" s="248"/>
      <c r="S36" s="248"/>
      <c r="T36" s="248"/>
      <c r="U36" s="236"/>
      <c r="V36" s="236"/>
      <c r="W36" s="248"/>
      <c r="X36" s="248"/>
    </row>
    <row r="37" spans="2:24" ht="78.75" x14ac:dyDescent="0.25">
      <c r="B37" s="231">
        <v>14</v>
      </c>
      <c r="C37" s="225" t="s">
        <v>234</v>
      </c>
      <c r="D37" s="225" t="s">
        <v>209</v>
      </c>
      <c r="E37" s="235" t="s">
        <v>662</v>
      </c>
      <c r="F37" s="225" t="s">
        <v>33</v>
      </c>
      <c r="G37" s="28" t="s">
        <v>70</v>
      </c>
      <c r="H37" s="19">
        <v>3</v>
      </c>
      <c r="I37" s="19">
        <v>3</v>
      </c>
      <c r="J37" s="19">
        <f t="shared" si="0"/>
        <v>9</v>
      </c>
      <c r="K37" s="20" t="str">
        <f t="shared" si="1"/>
        <v>Moderat</v>
      </c>
      <c r="L37" s="28" t="s">
        <v>114</v>
      </c>
      <c r="M37" s="28" t="s">
        <v>155</v>
      </c>
      <c r="N37" s="225" t="s">
        <v>189</v>
      </c>
      <c r="O37" s="227" t="s">
        <v>637</v>
      </c>
      <c r="Q37" s="235" t="s">
        <v>309</v>
      </c>
      <c r="S37" s="235" t="s">
        <v>303</v>
      </c>
      <c r="T37" s="235" t="s">
        <v>301</v>
      </c>
      <c r="U37" s="235" t="s">
        <v>302</v>
      </c>
      <c r="V37" s="235" t="s">
        <v>305</v>
      </c>
      <c r="W37" s="235" t="s">
        <v>306</v>
      </c>
      <c r="X37" s="235" t="s">
        <v>307</v>
      </c>
    </row>
    <row r="38" spans="2:24" ht="94.5" x14ac:dyDescent="0.25">
      <c r="B38" s="232"/>
      <c r="C38" s="226"/>
      <c r="D38" s="226"/>
      <c r="E38" s="236"/>
      <c r="F38" s="226"/>
      <c r="G38" s="28" t="s">
        <v>71</v>
      </c>
      <c r="H38" s="19">
        <v>3</v>
      </c>
      <c r="I38" s="19">
        <v>3</v>
      </c>
      <c r="J38" s="19">
        <f t="shared" si="0"/>
        <v>9</v>
      </c>
      <c r="K38" s="20" t="str">
        <f t="shared" si="1"/>
        <v>Moderat</v>
      </c>
      <c r="L38" s="28" t="s">
        <v>115</v>
      </c>
      <c r="M38" s="28" t="s">
        <v>156</v>
      </c>
      <c r="N38" s="226"/>
      <c r="O38" s="227"/>
      <c r="Q38" s="248"/>
      <c r="S38" s="236"/>
      <c r="T38" s="248"/>
      <c r="U38" s="248"/>
      <c r="V38" s="248"/>
      <c r="W38" s="248"/>
      <c r="X38" s="248"/>
    </row>
    <row r="39" spans="2:24" ht="78.75" x14ac:dyDescent="0.25">
      <c r="B39" s="231">
        <v>15</v>
      </c>
      <c r="C39" s="225" t="s">
        <v>235</v>
      </c>
      <c r="D39" s="225" t="s">
        <v>210</v>
      </c>
      <c r="E39" s="235" t="s">
        <v>662</v>
      </c>
      <c r="F39" s="225" t="s">
        <v>34</v>
      </c>
      <c r="G39" s="28" t="s">
        <v>72</v>
      </c>
      <c r="H39" s="19">
        <v>3</v>
      </c>
      <c r="I39" s="19">
        <v>3</v>
      </c>
      <c r="J39" s="19">
        <f t="shared" si="0"/>
        <v>9</v>
      </c>
      <c r="K39" s="20" t="str">
        <f t="shared" si="1"/>
        <v>Moderat</v>
      </c>
      <c r="L39" s="28" t="s">
        <v>117</v>
      </c>
      <c r="M39" s="28" t="s">
        <v>157</v>
      </c>
      <c r="N39" s="225" t="s">
        <v>620</v>
      </c>
      <c r="O39" s="227" t="s">
        <v>638</v>
      </c>
      <c r="Q39" s="235" t="s">
        <v>315</v>
      </c>
      <c r="S39" s="235" t="s">
        <v>310</v>
      </c>
      <c r="T39" s="235" t="s">
        <v>311</v>
      </c>
      <c r="U39" s="235" t="s">
        <v>312</v>
      </c>
      <c r="V39" s="235" t="s">
        <v>312</v>
      </c>
      <c r="W39" s="235" t="s">
        <v>313</v>
      </c>
      <c r="X39" s="235" t="s">
        <v>314</v>
      </c>
    </row>
    <row r="40" spans="2:24" ht="78.75" x14ac:dyDescent="0.25">
      <c r="B40" s="232"/>
      <c r="C40" s="226"/>
      <c r="D40" s="226"/>
      <c r="E40" s="236"/>
      <c r="F40" s="226"/>
      <c r="G40" s="28" t="s">
        <v>73</v>
      </c>
      <c r="H40" s="19">
        <v>3</v>
      </c>
      <c r="I40" s="19">
        <v>3</v>
      </c>
      <c r="J40" s="19">
        <f t="shared" si="0"/>
        <v>9</v>
      </c>
      <c r="K40" s="20" t="str">
        <f t="shared" si="1"/>
        <v>Moderat</v>
      </c>
      <c r="L40" s="28" t="s">
        <v>116</v>
      </c>
      <c r="M40" s="28" t="s">
        <v>158</v>
      </c>
      <c r="N40" s="226"/>
      <c r="O40" s="227"/>
      <c r="Q40" s="248"/>
      <c r="S40" s="236"/>
      <c r="T40" s="236"/>
      <c r="U40" s="236"/>
      <c r="V40" s="236"/>
      <c r="W40" s="236"/>
      <c r="X40" s="236"/>
    </row>
    <row r="41" spans="2:24" ht="78.75" x14ac:dyDescent="0.25">
      <c r="B41" s="231">
        <v>16</v>
      </c>
      <c r="C41" s="225" t="s">
        <v>236</v>
      </c>
      <c r="D41" s="225" t="s">
        <v>211</v>
      </c>
      <c r="E41" s="235" t="s">
        <v>662</v>
      </c>
      <c r="F41" s="225" t="s">
        <v>35</v>
      </c>
      <c r="G41" s="28" t="s">
        <v>74</v>
      </c>
      <c r="H41" s="19">
        <v>3</v>
      </c>
      <c r="I41" s="19">
        <v>4</v>
      </c>
      <c r="J41" s="19">
        <f t="shared" si="0"/>
        <v>12</v>
      </c>
      <c r="K41" s="20" t="str">
        <f t="shared" si="1"/>
        <v>Tinggi</v>
      </c>
      <c r="L41" s="28" t="s">
        <v>118</v>
      </c>
      <c r="M41" s="28" t="s">
        <v>159</v>
      </c>
      <c r="N41" s="225" t="s">
        <v>191</v>
      </c>
      <c r="O41" s="227" t="s">
        <v>639</v>
      </c>
      <c r="Q41" s="249" t="s">
        <v>317</v>
      </c>
      <c r="S41" s="235" t="s">
        <v>316</v>
      </c>
      <c r="T41" s="235" t="s">
        <v>316</v>
      </c>
      <c r="U41" s="235" t="s">
        <v>316</v>
      </c>
      <c r="V41" s="235" t="s">
        <v>316</v>
      </c>
      <c r="W41" s="235" t="s">
        <v>316</v>
      </c>
      <c r="X41" s="235" t="s">
        <v>316</v>
      </c>
    </row>
    <row r="42" spans="2:24" ht="110.25" x14ac:dyDescent="0.25">
      <c r="B42" s="232"/>
      <c r="C42" s="226"/>
      <c r="D42" s="226"/>
      <c r="E42" s="236"/>
      <c r="F42" s="226"/>
      <c r="G42" s="28" t="s">
        <v>75</v>
      </c>
      <c r="H42" s="19">
        <v>3</v>
      </c>
      <c r="I42" s="19">
        <v>4</v>
      </c>
      <c r="J42" s="19">
        <f t="shared" si="0"/>
        <v>12</v>
      </c>
      <c r="K42" s="20" t="str">
        <f t="shared" si="1"/>
        <v>Tinggi</v>
      </c>
      <c r="L42" s="28" t="s">
        <v>119</v>
      </c>
      <c r="M42" s="28" t="s">
        <v>160</v>
      </c>
      <c r="N42" s="226"/>
      <c r="O42" s="227"/>
      <c r="Q42" s="248"/>
      <c r="S42" s="236"/>
      <c r="T42" s="236"/>
      <c r="U42" s="236"/>
      <c r="V42" s="236"/>
      <c r="W42" s="236"/>
      <c r="X42" s="236"/>
    </row>
    <row r="43" spans="2:24" ht="78.75" x14ac:dyDescent="0.25">
      <c r="B43" s="231">
        <v>17</v>
      </c>
      <c r="C43" s="235" t="s">
        <v>237</v>
      </c>
      <c r="D43" s="225" t="s">
        <v>212</v>
      </c>
      <c r="E43" s="235" t="s">
        <v>662</v>
      </c>
      <c r="F43" s="235" t="s">
        <v>36</v>
      </c>
      <c r="G43" s="28" t="s">
        <v>76</v>
      </c>
      <c r="H43" s="19">
        <v>3</v>
      </c>
      <c r="I43" s="19">
        <v>3</v>
      </c>
      <c r="J43" s="19">
        <f t="shared" si="0"/>
        <v>9</v>
      </c>
      <c r="K43" s="20" t="str">
        <f t="shared" si="1"/>
        <v>Moderat</v>
      </c>
      <c r="L43" s="28" t="s">
        <v>120</v>
      </c>
      <c r="M43" s="28" t="s">
        <v>161</v>
      </c>
      <c r="N43" s="225" t="s">
        <v>519</v>
      </c>
      <c r="O43" s="227" t="s">
        <v>640</v>
      </c>
      <c r="Q43" s="235" t="s">
        <v>322</v>
      </c>
      <c r="S43" s="252" t="s">
        <v>255</v>
      </c>
      <c r="T43" s="247" t="s">
        <v>318</v>
      </c>
      <c r="U43" s="235" t="s">
        <v>319</v>
      </c>
      <c r="V43" s="235" t="s">
        <v>320</v>
      </c>
      <c r="W43" s="235" t="s">
        <v>321</v>
      </c>
      <c r="X43" s="252" t="s">
        <v>255</v>
      </c>
    </row>
    <row r="44" spans="2:24" ht="78.75" x14ac:dyDescent="0.25">
      <c r="B44" s="232"/>
      <c r="C44" s="236"/>
      <c r="D44" s="226"/>
      <c r="E44" s="236"/>
      <c r="F44" s="236"/>
      <c r="G44" s="28" t="s">
        <v>77</v>
      </c>
      <c r="H44" s="19">
        <v>2</v>
      </c>
      <c r="I44" s="19">
        <v>4</v>
      </c>
      <c r="J44" s="19">
        <f t="shared" si="0"/>
        <v>8</v>
      </c>
      <c r="K44" s="20" t="str">
        <f t="shared" si="1"/>
        <v>Moderat</v>
      </c>
      <c r="L44" s="28" t="s">
        <v>121</v>
      </c>
      <c r="M44" s="28" t="s">
        <v>162</v>
      </c>
      <c r="N44" s="226"/>
      <c r="O44" s="227"/>
      <c r="Q44" s="236"/>
      <c r="S44" s="232"/>
      <c r="T44" s="248"/>
      <c r="U44" s="236"/>
      <c r="V44" s="236"/>
      <c r="W44" s="236"/>
      <c r="X44" s="232"/>
    </row>
    <row r="45" spans="2:24" ht="47.25" customHeight="1" x14ac:dyDescent="0.25">
      <c r="B45" s="231">
        <v>18</v>
      </c>
      <c r="C45" s="235" t="s">
        <v>704</v>
      </c>
      <c r="D45" s="235" t="s">
        <v>706</v>
      </c>
      <c r="E45" s="235" t="s">
        <v>687</v>
      </c>
      <c r="F45" s="235" t="s">
        <v>705</v>
      </c>
      <c r="G45" s="28" t="s">
        <v>707</v>
      </c>
      <c r="H45" s="19">
        <v>2</v>
      </c>
      <c r="I45" s="19">
        <v>4</v>
      </c>
      <c r="J45" s="19">
        <f t="shared" ref="J45:J46" si="8">I45*H45</f>
        <v>8</v>
      </c>
      <c r="K45" s="20" t="str">
        <f t="shared" ref="K45:K46" si="9">IF(J45&gt;=15,"Katastropik / Bencana",IF(J45&gt;=10,"Tinggi",IF(J45&gt;=5,"Moderat",IF(J45&gt;=3,"Rendah","Tidak Signifikan"))))</f>
        <v>Moderat</v>
      </c>
      <c r="L45" s="28" t="s">
        <v>709</v>
      </c>
      <c r="M45" s="28" t="s">
        <v>711</v>
      </c>
      <c r="N45" s="235" t="s">
        <v>528</v>
      </c>
      <c r="O45" s="227" t="s">
        <v>641</v>
      </c>
      <c r="Q45" s="235" t="s">
        <v>772</v>
      </c>
      <c r="S45" s="235" t="s">
        <v>769</v>
      </c>
      <c r="T45" s="235" t="s">
        <v>771</v>
      </c>
      <c r="U45" s="235" t="s">
        <v>771</v>
      </c>
      <c r="V45" s="235" t="s">
        <v>770</v>
      </c>
      <c r="W45" s="235" t="s">
        <v>770</v>
      </c>
      <c r="X45" s="235" t="s">
        <v>770</v>
      </c>
    </row>
    <row r="46" spans="2:24" ht="78.75" x14ac:dyDescent="0.25">
      <c r="B46" s="232"/>
      <c r="C46" s="236"/>
      <c r="D46" s="236"/>
      <c r="E46" s="236"/>
      <c r="F46" s="236"/>
      <c r="G46" s="28" t="s">
        <v>708</v>
      </c>
      <c r="H46" s="19">
        <v>2</v>
      </c>
      <c r="I46" s="19">
        <v>2</v>
      </c>
      <c r="J46" s="19">
        <f t="shared" si="8"/>
        <v>4</v>
      </c>
      <c r="K46" s="20" t="str">
        <f t="shared" si="9"/>
        <v>Rendah</v>
      </c>
      <c r="L46" s="28" t="s">
        <v>710</v>
      </c>
      <c r="M46" s="28" t="s">
        <v>712</v>
      </c>
      <c r="N46" s="236"/>
      <c r="O46" s="227"/>
      <c r="Q46" s="236"/>
      <c r="S46" s="236"/>
      <c r="T46" s="236"/>
      <c r="U46" s="236"/>
      <c r="V46" s="236"/>
      <c r="W46" s="236"/>
      <c r="X46" s="236"/>
    </row>
    <row r="47" spans="2:24" ht="63" customHeight="1" x14ac:dyDescent="0.25">
      <c r="B47" s="231">
        <v>19</v>
      </c>
      <c r="C47" s="235" t="s">
        <v>715</v>
      </c>
      <c r="D47" s="235" t="s">
        <v>714</v>
      </c>
      <c r="E47" s="235" t="s">
        <v>662</v>
      </c>
      <c r="F47" s="235" t="s">
        <v>713</v>
      </c>
      <c r="G47" s="46" t="s">
        <v>716</v>
      </c>
      <c r="H47" s="45">
        <v>2</v>
      </c>
      <c r="I47" s="45">
        <v>2</v>
      </c>
      <c r="J47" s="19">
        <f t="shared" ref="J47:J48" si="10">I47*H47</f>
        <v>4</v>
      </c>
      <c r="K47" s="20" t="str">
        <f t="shared" ref="K47:K48" si="11">IF(J47&gt;=15,"Katastropik / Bencana",IF(J47&gt;=10,"Tinggi",IF(J47&gt;=5,"Moderat",IF(J47&gt;=3,"Rendah","Tidak Signifikan"))))</f>
        <v>Rendah</v>
      </c>
      <c r="L47" s="46" t="s">
        <v>717</v>
      </c>
      <c r="M47" s="46" t="s">
        <v>719</v>
      </c>
      <c r="N47" s="235" t="s">
        <v>535</v>
      </c>
      <c r="O47" s="243" t="s">
        <v>642</v>
      </c>
      <c r="Q47" s="235" t="s">
        <v>775</v>
      </c>
      <c r="S47" s="235" t="s">
        <v>774</v>
      </c>
      <c r="T47" s="235" t="s">
        <v>774</v>
      </c>
      <c r="U47" s="235" t="s">
        <v>774</v>
      </c>
      <c r="V47" s="235" t="s">
        <v>773</v>
      </c>
      <c r="W47" s="245" t="s">
        <v>255</v>
      </c>
      <c r="X47" s="245" t="s">
        <v>255</v>
      </c>
    </row>
    <row r="48" spans="2:24" ht="126" x14ac:dyDescent="0.25">
      <c r="B48" s="232"/>
      <c r="C48" s="236"/>
      <c r="D48" s="236"/>
      <c r="E48" s="236"/>
      <c r="F48" s="236"/>
      <c r="G48" s="28" t="s">
        <v>718</v>
      </c>
      <c r="H48" s="19">
        <v>3</v>
      </c>
      <c r="I48" s="19">
        <v>2</v>
      </c>
      <c r="J48" s="19">
        <f t="shared" si="10"/>
        <v>6</v>
      </c>
      <c r="K48" s="20" t="str">
        <f t="shared" si="11"/>
        <v>Moderat</v>
      </c>
      <c r="L48" s="46" t="s">
        <v>721</v>
      </c>
      <c r="M48" s="28" t="s">
        <v>720</v>
      </c>
      <c r="N48" s="236"/>
      <c r="O48" s="227"/>
      <c r="Q48" s="236"/>
      <c r="S48" s="236"/>
      <c r="T48" s="236"/>
      <c r="U48" s="236"/>
      <c r="V48" s="236"/>
      <c r="W48" s="236"/>
      <c r="X48" s="236"/>
    </row>
    <row r="49" spans="2:24" ht="63" x14ac:dyDescent="0.25">
      <c r="B49" s="231">
        <v>20</v>
      </c>
      <c r="C49" s="235" t="s">
        <v>724</v>
      </c>
      <c r="D49" s="225" t="s">
        <v>213</v>
      </c>
      <c r="E49" s="235" t="s">
        <v>736</v>
      </c>
      <c r="F49" s="225" t="s">
        <v>37</v>
      </c>
      <c r="G49" s="28" t="s">
        <v>723</v>
      </c>
      <c r="H49" s="19">
        <v>3</v>
      </c>
      <c r="I49" s="19">
        <v>3</v>
      </c>
      <c r="J49" s="19">
        <f t="shared" si="0"/>
        <v>9</v>
      </c>
      <c r="K49" s="20" t="str">
        <f t="shared" si="1"/>
        <v>Moderat</v>
      </c>
      <c r="L49" s="28" t="s">
        <v>722</v>
      </c>
      <c r="M49" s="28" t="s">
        <v>725</v>
      </c>
      <c r="N49" s="225" t="s">
        <v>192</v>
      </c>
      <c r="O49" s="227" t="s">
        <v>643</v>
      </c>
      <c r="Q49" s="235" t="s">
        <v>729</v>
      </c>
      <c r="S49" s="235" t="s">
        <v>323</v>
      </c>
      <c r="T49" s="235" t="s">
        <v>324</v>
      </c>
      <c r="U49" s="235" t="s">
        <v>325</v>
      </c>
      <c r="V49" s="235" t="s">
        <v>326</v>
      </c>
      <c r="W49" s="235" t="s">
        <v>327</v>
      </c>
      <c r="X49" s="235" t="s">
        <v>328</v>
      </c>
    </row>
    <row r="50" spans="2:24" ht="84.75" customHeight="1" x14ac:dyDescent="0.25">
      <c r="B50" s="232"/>
      <c r="C50" s="236"/>
      <c r="D50" s="226"/>
      <c r="E50" s="236"/>
      <c r="F50" s="226"/>
      <c r="G50" s="28" t="s">
        <v>727</v>
      </c>
      <c r="H50" s="19">
        <v>2</v>
      </c>
      <c r="I50" s="19">
        <v>3</v>
      </c>
      <c r="J50" s="19">
        <f t="shared" si="0"/>
        <v>6</v>
      </c>
      <c r="K50" s="20" t="str">
        <f t="shared" si="1"/>
        <v>Moderat</v>
      </c>
      <c r="L50" s="28" t="s">
        <v>728</v>
      </c>
      <c r="M50" s="28" t="s">
        <v>726</v>
      </c>
      <c r="N50" s="226"/>
      <c r="O50" s="227"/>
      <c r="Q50" s="248"/>
      <c r="S50" s="248"/>
      <c r="T50" s="248"/>
      <c r="U50" s="248"/>
      <c r="V50" s="236"/>
      <c r="W50" s="236"/>
      <c r="X50" s="236"/>
    </row>
    <row r="51" spans="2:24" ht="63" customHeight="1" x14ac:dyDescent="0.25">
      <c r="B51" s="231">
        <v>21</v>
      </c>
      <c r="C51" s="235" t="s">
        <v>730</v>
      </c>
      <c r="D51" s="225" t="s">
        <v>214</v>
      </c>
      <c r="E51" s="225" t="s">
        <v>736</v>
      </c>
      <c r="F51" s="225" t="s">
        <v>38</v>
      </c>
      <c r="G51" s="28" t="s">
        <v>732</v>
      </c>
      <c r="H51" s="19">
        <v>3</v>
      </c>
      <c r="I51" s="19">
        <v>3</v>
      </c>
      <c r="J51" s="19">
        <f t="shared" si="0"/>
        <v>9</v>
      </c>
      <c r="K51" s="20" t="str">
        <f t="shared" si="1"/>
        <v>Moderat</v>
      </c>
      <c r="L51" s="28" t="s">
        <v>122</v>
      </c>
      <c r="M51" s="28" t="s">
        <v>733</v>
      </c>
      <c r="N51" s="225" t="s">
        <v>329</v>
      </c>
      <c r="O51" s="227" t="s">
        <v>644</v>
      </c>
      <c r="Q51" s="235" t="s">
        <v>335</v>
      </c>
      <c r="S51" s="235" t="s">
        <v>330</v>
      </c>
      <c r="T51" s="235" t="s">
        <v>331</v>
      </c>
      <c r="U51" s="235" t="s">
        <v>332</v>
      </c>
      <c r="V51" s="235" t="s">
        <v>333</v>
      </c>
      <c r="W51" s="235" t="s">
        <v>332</v>
      </c>
      <c r="X51" s="235" t="s">
        <v>334</v>
      </c>
    </row>
    <row r="52" spans="2:24" ht="94.5" x14ac:dyDescent="0.25">
      <c r="B52" s="241"/>
      <c r="C52" s="244"/>
      <c r="D52" s="242"/>
      <c r="E52" s="242"/>
      <c r="F52" s="242"/>
      <c r="G52" s="28" t="s">
        <v>731</v>
      </c>
      <c r="H52" s="19">
        <v>3</v>
      </c>
      <c r="I52" s="19">
        <v>3</v>
      </c>
      <c r="J52" s="19">
        <f t="shared" si="0"/>
        <v>9</v>
      </c>
      <c r="K52" s="20" t="str">
        <f t="shared" si="1"/>
        <v>Moderat</v>
      </c>
      <c r="L52" s="28" t="s">
        <v>123</v>
      </c>
      <c r="M52" s="28" t="s">
        <v>164</v>
      </c>
      <c r="N52" s="242"/>
      <c r="O52" s="227"/>
      <c r="Q52" s="253"/>
      <c r="S52" s="253"/>
      <c r="T52" s="253"/>
      <c r="U52" s="253"/>
      <c r="V52" s="253"/>
      <c r="W52" s="253"/>
      <c r="X52" s="253"/>
    </row>
    <row r="53" spans="2:24" ht="96" customHeight="1" x14ac:dyDescent="0.25">
      <c r="B53" s="232"/>
      <c r="C53" s="236"/>
      <c r="D53" s="226"/>
      <c r="E53" s="226"/>
      <c r="F53" s="226"/>
      <c r="G53" s="28" t="s">
        <v>78</v>
      </c>
      <c r="H53" s="19">
        <v>2</v>
      </c>
      <c r="I53" s="19">
        <v>3</v>
      </c>
      <c r="J53" s="19">
        <f t="shared" si="0"/>
        <v>6</v>
      </c>
      <c r="K53" s="20" t="str">
        <f t="shared" si="1"/>
        <v>Moderat</v>
      </c>
      <c r="L53" s="28" t="s">
        <v>124</v>
      </c>
      <c r="M53" s="28" t="s">
        <v>163</v>
      </c>
      <c r="N53" s="226"/>
      <c r="O53" s="227"/>
      <c r="Q53" s="248"/>
      <c r="S53" s="248"/>
      <c r="T53" s="248"/>
      <c r="U53" s="248"/>
      <c r="V53" s="248"/>
      <c r="W53" s="248"/>
      <c r="X53" s="248"/>
    </row>
    <row r="54" spans="2:24" ht="78.75" x14ac:dyDescent="0.25">
      <c r="B54" s="231">
        <v>22</v>
      </c>
      <c r="C54" s="225" t="s">
        <v>238</v>
      </c>
      <c r="D54" s="225" t="s">
        <v>215</v>
      </c>
      <c r="E54" s="235" t="s">
        <v>662</v>
      </c>
      <c r="F54" s="225" t="s">
        <v>39</v>
      </c>
      <c r="G54" s="28" t="s">
        <v>79</v>
      </c>
      <c r="H54" s="19">
        <v>3</v>
      </c>
      <c r="I54" s="19">
        <v>2</v>
      </c>
      <c r="J54" s="19">
        <f t="shared" si="0"/>
        <v>6</v>
      </c>
      <c r="K54" s="20" t="str">
        <f t="shared" si="1"/>
        <v>Moderat</v>
      </c>
      <c r="L54" s="28" t="s">
        <v>125</v>
      </c>
      <c r="M54" s="28" t="s">
        <v>165</v>
      </c>
      <c r="N54" s="225" t="s">
        <v>193</v>
      </c>
      <c r="O54" s="227" t="s">
        <v>645</v>
      </c>
      <c r="Q54" s="249" t="s">
        <v>336</v>
      </c>
      <c r="S54" s="235" t="s">
        <v>337</v>
      </c>
      <c r="T54" s="235" t="s">
        <v>337</v>
      </c>
      <c r="U54" s="235" t="s">
        <v>337</v>
      </c>
      <c r="V54" s="235" t="s">
        <v>337</v>
      </c>
      <c r="W54" s="235" t="s">
        <v>337</v>
      </c>
      <c r="X54" s="235" t="s">
        <v>337</v>
      </c>
    </row>
    <row r="55" spans="2:24" ht="63" x14ac:dyDescent="0.25">
      <c r="B55" s="241"/>
      <c r="C55" s="242"/>
      <c r="D55" s="226"/>
      <c r="E55" s="236"/>
      <c r="F55" s="226"/>
      <c r="G55" s="28" t="s">
        <v>80</v>
      </c>
      <c r="H55" s="19">
        <v>2</v>
      </c>
      <c r="I55" s="19">
        <v>2</v>
      </c>
      <c r="J55" s="19">
        <f t="shared" si="0"/>
        <v>4</v>
      </c>
      <c r="K55" s="20" t="str">
        <f>IF(J55&gt;=15,"Katastropik / Bencana",IF(J55&gt;=10,"Tinggi",IF(J55&gt;=5,"Moderat",IF(J55&gt;=3,"Rendah","Tidak Signifikan"))))</f>
        <v>Rendah</v>
      </c>
      <c r="L55" s="28" t="s">
        <v>126</v>
      </c>
      <c r="M55" s="28" t="s">
        <v>166</v>
      </c>
      <c r="N55" s="226"/>
      <c r="O55" s="227"/>
      <c r="Q55" s="254"/>
      <c r="S55" s="236"/>
      <c r="T55" s="236"/>
      <c r="U55" s="236"/>
      <c r="V55" s="236"/>
      <c r="W55" s="236"/>
      <c r="X55" s="236"/>
    </row>
    <row r="56" spans="2:24" ht="94.5" x14ac:dyDescent="0.25">
      <c r="B56" s="241"/>
      <c r="C56" s="242"/>
      <c r="D56" s="225" t="s">
        <v>216</v>
      </c>
      <c r="E56" s="235" t="s">
        <v>662</v>
      </c>
      <c r="F56" s="225" t="s">
        <v>40</v>
      </c>
      <c r="G56" s="28" t="s">
        <v>81</v>
      </c>
      <c r="H56" s="19">
        <v>3</v>
      </c>
      <c r="I56" s="19">
        <v>2</v>
      </c>
      <c r="J56" s="19">
        <f t="shared" si="0"/>
        <v>6</v>
      </c>
      <c r="K56" s="20" t="str">
        <f t="shared" si="1"/>
        <v>Moderat</v>
      </c>
      <c r="L56" s="28" t="s">
        <v>127</v>
      </c>
      <c r="M56" s="28" t="s">
        <v>167</v>
      </c>
      <c r="N56" s="225" t="s">
        <v>194</v>
      </c>
      <c r="O56" s="227" t="s">
        <v>646</v>
      </c>
      <c r="Q56" s="235" t="s">
        <v>776</v>
      </c>
      <c r="S56" s="235" t="s">
        <v>338</v>
      </c>
      <c r="T56" s="235" t="s">
        <v>338</v>
      </c>
      <c r="U56" s="235" t="s">
        <v>338</v>
      </c>
      <c r="V56" s="247" t="s">
        <v>339</v>
      </c>
      <c r="W56" s="235" t="s">
        <v>338</v>
      </c>
      <c r="X56" s="247" t="s">
        <v>339</v>
      </c>
    </row>
    <row r="57" spans="2:24" ht="78.75" x14ac:dyDescent="0.25">
      <c r="B57" s="232"/>
      <c r="C57" s="226"/>
      <c r="D57" s="226"/>
      <c r="E57" s="236"/>
      <c r="F57" s="226"/>
      <c r="G57" s="28" t="s">
        <v>82</v>
      </c>
      <c r="H57" s="19">
        <v>3</v>
      </c>
      <c r="I57" s="19">
        <v>2</v>
      </c>
      <c r="J57" s="19">
        <f t="shared" si="0"/>
        <v>6</v>
      </c>
      <c r="K57" s="20" t="str">
        <f t="shared" si="1"/>
        <v>Moderat</v>
      </c>
      <c r="L57" s="28" t="s">
        <v>128</v>
      </c>
      <c r="M57" s="28" t="s">
        <v>168</v>
      </c>
      <c r="N57" s="226"/>
      <c r="O57" s="227"/>
      <c r="Q57" s="248"/>
      <c r="S57" s="236"/>
      <c r="T57" s="236"/>
      <c r="U57" s="236"/>
      <c r="V57" s="248"/>
      <c r="W57" s="236"/>
      <c r="X57" s="248"/>
    </row>
    <row r="58" spans="2:24" ht="78.75" x14ac:dyDescent="0.25">
      <c r="B58" s="231">
        <v>23</v>
      </c>
      <c r="C58" s="225" t="s">
        <v>239</v>
      </c>
      <c r="D58" s="225" t="s">
        <v>217</v>
      </c>
      <c r="E58" s="235" t="s">
        <v>662</v>
      </c>
      <c r="F58" s="225" t="s">
        <v>41</v>
      </c>
      <c r="G58" s="28" t="s">
        <v>83</v>
      </c>
      <c r="H58" s="19">
        <v>3</v>
      </c>
      <c r="I58" s="19">
        <v>2</v>
      </c>
      <c r="J58" s="19">
        <f t="shared" si="0"/>
        <v>6</v>
      </c>
      <c r="K58" s="20" t="str">
        <f t="shared" si="1"/>
        <v>Moderat</v>
      </c>
      <c r="L58" s="28" t="s">
        <v>129</v>
      </c>
      <c r="M58" s="28" t="s">
        <v>169</v>
      </c>
      <c r="N58" s="225" t="s">
        <v>621</v>
      </c>
      <c r="O58" s="227" t="s">
        <v>647</v>
      </c>
      <c r="Q58" s="235" t="s">
        <v>843</v>
      </c>
      <c r="S58" s="247" t="s">
        <v>340</v>
      </c>
      <c r="T58" s="247" t="s">
        <v>340</v>
      </c>
      <c r="U58" s="247" t="s">
        <v>340</v>
      </c>
      <c r="V58" s="247" t="s">
        <v>340</v>
      </c>
      <c r="W58" s="247" t="s">
        <v>340</v>
      </c>
      <c r="X58" s="235" t="s">
        <v>844</v>
      </c>
    </row>
    <row r="59" spans="2:24" ht="63" x14ac:dyDescent="0.25">
      <c r="B59" s="232"/>
      <c r="C59" s="226"/>
      <c r="D59" s="226"/>
      <c r="E59" s="236"/>
      <c r="F59" s="226"/>
      <c r="G59" s="28" t="s">
        <v>84</v>
      </c>
      <c r="H59" s="19">
        <v>2</v>
      </c>
      <c r="I59" s="19">
        <v>1</v>
      </c>
      <c r="J59" s="19">
        <f t="shared" si="0"/>
        <v>2</v>
      </c>
      <c r="K59" s="20" t="str">
        <f t="shared" si="1"/>
        <v>Tidak Signifikan</v>
      </c>
      <c r="L59" s="28" t="s">
        <v>130</v>
      </c>
      <c r="M59" s="28" t="s">
        <v>170</v>
      </c>
      <c r="N59" s="226"/>
      <c r="O59" s="227"/>
      <c r="Q59" s="248"/>
      <c r="S59" s="248"/>
      <c r="T59" s="248"/>
      <c r="U59" s="248"/>
      <c r="V59" s="248"/>
      <c r="W59" s="248"/>
      <c r="X59" s="248"/>
    </row>
    <row r="60" spans="2:24" ht="78.75" customHeight="1" x14ac:dyDescent="0.25">
      <c r="B60" s="231">
        <v>24</v>
      </c>
      <c r="C60" s="225" t="s">
        <v>240</v>
      </c>
      <c r="D60" s="225" t="s">
        <v>218</v>
      </c>
      <c r="E60" s="225" t="s">
        <v>734</v>
      </c>
      <c r="F60" s="225" t="s">
        <v>42</v>
      </c>
      <c r="G60" s="28" t="s">
        <v>85</v>
      </c>
      <c r="H60" s="19">
        <v>3</v>
      </c>
      <c r="I60" s="19">
        <v>3</v>
      </c>
      <c r="J60" s="19">
        <f t="shared" si="0"/>
        <v>9</v>
      </c>
      <c r="K60" s="20" t="str">
        <f t="shared" si="1"/>
        <v>Moderat</v>
      </c>
      <c r="L60" s="28" t="s">
        <v>132</v>
      </c>
      <c r="M60" s="28" t="s">
        <v>171</v>
      </c>
      <c r="N60" s="225" t="s">
        <v>195</v>
      </c>
      <c r="O60" s="227" t="s">
        <v>648</v>
      </c>
      <c r="Q60" s="235" t="s">
        <v>346</v>
      </c>
      <c r="S60" s="235" t="s">
        <v>341</v>
      </c>
      <c r="T60" s="252" t="s">
        <v>255</v>
      </c>
      <c r="U60" s="235" t="s">
        <v>342</v>
      </c>
      <c r="V60" s="235" t="s">
        <v>343</v>
      </c>
      <c r="W60" s="235" t="s">
        <v>344</v>
      </c>
      <c r="X60" s="235" t="s">
        <v>345</v>
      </c>
    </row>
    <row r="61" spans="2:24" ht="63" x14ac:dyDescent="0.25">
      <c r="B61" s="241"/>
      <c r="C61" s="242"/>
      <c r="D61" s="226"/>
      <c r="E61" s="226"/>
      <c r="F61" s="226"/>
      <c r="G61" s="28" t="s">
        <v>86</v>
      </c>
      <c r="H61" s="19">
        <v>3</v>
      </c>
      <c r="I61" s="19">
        <v>3</v>
      </c>
      <c r="J61" s="19">
        <f t="shared" si="0"/>
        <v>9</v>
      </c>
      <c r="K61" s="20" t="str">
        <f t="shared" si="1"/>
        <v>Moderat</v>
      </c>
      <c r="L61" s="28" t="s">
        <v>131</v>
      </c>
      <c r="M61" s="28" t="s">
        <v>172</v>
      </c>
      <c r="N61" s="226"/>
      <c r="O61" s="227"/>
      <c r="Q61" s="248"/>
      <c r="S61" s="236"/>
      <c r="T61" s="232"/>
      <c r="U61" s="236"/>
      <c r="V61" s="236"/>
      <c r="W61" s="236"/>
      <c r="X61" s="236"/>
    </row>
    <row r="62" spans="2:24" ht="76.5" customHeight="1" x14ac:dyDescent="0.25">
      <c r="B62" s="241"/>
      <c r="C62" s="242"/>
      <c r="D62" s="225" t="s">
        <v>219</v>
      </c>
      <c r="E62" s="225" t="s">
        <v>734</v>
      </c>
      <c r="F62" s="225" t="s">
        <v>43</v>
      </c>
      <c r="G62" s="28" t="s">
        <v>87</v>
      </c>
      <c r="H62" s="19">
        <v>3</v>
      </c>
      <c r="I62" s="19">
        <v>3</v>
      </c>
      <c r="J62" s="19">
        <f t="shared" si="0"/>
        <v>9</v>
      </c>
      <c r="K62" s="20" t="str">
        <f t="shared" si="1"/>
        <v>Moderat</v>
      </c>
      <c r="L62" s="28" t="s">
        <v>133</v>
      </c>
      <c r="M62" s="28" t="s">
        <v>173</v>
      </c>
      <c r="N62" s="225" t="s">
        <v>622</v>
      </c>
      <c r="O62" s="227" t="s">
        <v>649</v>
      </c>
      <c r="Q62" s="249" t="s">
        <v>351</v>
      </c>
      <c r="S62" s="255" t="s">
        <v>347</v>
      </c>
      <c r="T62" s="255" t="s">
        <v>348</v>
      </c>
      <c r="U62" s="255" t="s">
        <v>349</v>
      </c>
      <c r="V62" s="255" t="s">
        <v>350</v>
      </c>
      <c r="W62" s="252" t="s">
        <v>255</v>
      </c>
      <c r="X62" s="252" t="s">
        <v>255</v>
      </c>
    </row>
    <row r="63" spans="2:24" ht="59.25" customHeight="1" x14ac:dyDescent="0.25">
      <c r="B63" s="232"/>
      <c r="C63" s="226"/>
      <c r="D63" s="226"/>
      <c r="E63" s="226"/>
      <c r="F63" s="226"/>
      <c r="G63" s="28" t="s">
        <v>88</v>
      </c>
      <c r="H63" s="19">
        <v>3</v>
      </c>
      <c r="I63" s="19">
        <v>3</v>
      </c>
      <c r="J63" s="19">
        <f t="shared" si="0"/>
        <v>9</v>
      </c>
      <c r="K63" s="20" t="str">
        <f t="shared" si="1"/>
        <v>Moderat</v>
      </c>
      <c r="L63" s="28" t="s">
        <v>134</v>
      </c>
      <c r="M63" s="28" t="s">
        <v>174</v>
      </c>
      <c r="N63" s="226"/>
      <c r="O63" s="227"/>
      <c r="Q63" s="236"/>
      <c r="S63" s="256"/>
      <c r="T63" s="256"/>
      <c r="U63" s="256"/>
      <c r="V63" s="256"/>
      <c r="W63" s="232"/>
      <c r="X63" s="232"/>
    </row>
    <row r="64" spans="2:24" ht="63" x14ac:dyDescent="0.25">
      <c r="B64" s="231">
        <v>25</v>
      </c>
      <c r="C64" s="225" t="s">
        <v>241</v>
      </c>
      <c r="D64" s="225" t="s">
        <v>220</v>
      </c>
      <c r="E64" s="225" t="s">
        <v>734</v>
      </c>
      <c r="F64" s="225" t="s">
        <v>44</v>
      </c>
      <c r="G64" s="28" t="s">
        <v>89</v>
      </c>
      <c r="H64" s="19">
        <v>3</v>
      </c>
      <c r="I64" s="19">
        <v>2</v>
      </c>
      <c r="J64" s="19">
        <f t="shared" si="0"/>
        <v>6</v>
      </c>
      <c r="K64" s="20" t="str">
        <f t="shared" si="1"/>
        <v>Moderat</v>
      </c>
      <c r="L64" s="28" t="s">
        <v>135</v>
      </c>
      <c r="M64" s="28" t="s">
        <v>175</v>
      </c>
      <c r="N64" s="225" t="s">
        <v>196</v>
      </c>
      <c r="O64" s="227" t="s">
        <v>650</v>
      </c>
      <c r="Q64" s="235" t="s">
        <v>355</v>
      </c>
      <c r="S64" s="235" t="s">
        <v>352</v>
      </c>
      <c r="T64" s="235" t="s">
        <v>353</v>
      </c>
      <c r="U64" s="235" t="s">
        <v>354</v>
      </c>
      <c r="V64" s="252" t="s">
        <v>255</v>
      </c>
      <c r="W64" s="252" t="s">
        <v>255</v>
      </c>
      <c r="X64" s="252" t="s">
        <v>255</v>
      </c>
    </row>
    <row r="65" spans="2:24" ht="78.75" x14ac:dyDescent="0.25">
      <c r="B65" s="232"/>
      <c r="C65" s="226"/>
      <c r="D65" s="226"/>
      <c r="E65" s="226"/>
      <c r="F65" s="226"/>
      <c r="G65" s="28" t="s">
        <v>90</v>
      </c>
      <c r="H65" s="19">
        <v>2</v>
      </c>
      <c r="I65" s="19">
        <v>1</v>
      </c>
      <c r="J65" s="19">
        <f t="shared" si="0"/>
        <v>2</v>
      </c>
      <c r="K65" s="20" t="str">
        <f t="shared" si="1"/>
        <v>Tidak Signifikan</v>
      </c>
      <c r="L65" s="28" t="s">
        <v>136</v>
      </c>
      <c r="M65" s="28" t="s">
        <v>176</v>
      </c>
      <c r="N65" s="226"/>
      <c r="O65" s="227"/>
      <c r="Q65" s="248"/>
      <c r="S65" s="236"/>
      <c r="T65" s="236"/>
      <c r="U65" s="236"/>
      <c r="V65" s="232"/>
      <c r="W65" s="232"/>
      <c r="X65" s="232"/>
    </row>
    <row r="66" spans="2:24" ht="78.75" x14ac:dyDescent="0.25">
      <c r="B66" s="231">
        <v>26</v>
      </c>
      <c r="C66" s="225" t="s">
        <v>242</v>
      </c>
      <c r="D66" s="225" t="s">
        <v>221</v>
      </c>
      <c r="E66" s="235" t="s">
        <v>662</v>
      </c>
      <c r="F66" s="225" t="s">
        <v>45</v>
      </c>
      <c r="G66" s="28" t="s">
        <v>91</v>
      </c>
      <c r="H66" s="19">
        <v>3</v>
      </c>
      <c r="I66" s="19">
        <v>3</v>
      </c>
      <c r="J66" s="19">
        <f t="shared" si="0"/>
        <v>9</v>
      </c>
      <c r="K66" s="20" t="str">
        <f t="shared" si="1"/>
        <v>Moderat</v>
      </c>
      <c r="L66" s="28" t="s">
        <v>137</v>
      </c>
      <c r="M66" s="28" t="s">
        <v>177</v>
      </c>
      <c r="N66" s="225" t="s">
        <v>197</v>
      </c>
      <c r="O66" s="227" t="s">
        <v>651</v>
      </c>
      <c r="Q66" s="235" t="s">
        <v>358</v>
      </c>
      <c r="S66" s="247" t="s">
        <v>357</v>
      </c>
      <c r="T66" s="247" t="s">
        <v>357</v>
      </c>
      <c r="U66" s="247" t="s">
        <v>357</v>
      </c>
      <c r="V66" s="247" t="s">
        <v>357</v>
      </c>
      <c r="W66" s="245" t="s">
        <v>356</v>
      </c>
      <c r="X66" s="247" t="s">
        <v>357</v>
      </c>
    </row>
    <row r="67" spans="2:24" ht="78.75" x14ac:dyDescent="0.25">
      <c r="B67" s="241"/>
      <c r="C67" s="242"/>
      <c r="D67" s="226"/>
      <c r="E67" s="236"/>
      <c r="F67" s="226"/>
      <c r="G67" s="28" t="s">
        <v>92</v>
      </c>
      <c r="H67" s="19">
        <v>3</v>
      </c>
      <c r="I67" s="19">
        <v>3</v>
      </c>
      <c r="J67" s="19">
        <f t="shared" si="0"/>
        <v>9</v>
      </c>
      <c r="K67" s="20" t="str">
        <f t="shared" si="1"/>
        <v>Moderat</v>
      </c>
      <c r="L67" s="28" t="s">
        <v>138</v>
      </c>
      <c r="M67" s="28" t="s">
        <v>178</v>
      </c>
      <c r="N67" s="226"/>
      <c r="O67" s="227"/>
      <c r="Q67" s="248"/>
      <c r="S67" s="248"/>
      <c r="T67" s="248"/>
      <c r="U67" s="248"/>
      <c r="V67" s="248"/>
      <c r="W67" s="248"/>
      <c r="X67" s="248"/>
    </row>
    <row r="68" spans="2:24" ht="63" x14ac:dyDescent="0.25">
      <c r="B68" s="241"/>
      <c r="C68" s="242"/>
      <c r="D68" s="225" t="s">
        <v>222</v>
      </c>
      <c r="E68" s="235" t="s">
        <v>662</v>
      </c>
      <c r="F68" s="225" t="s">
        <v>46</v>
      </c>
      <c r="G68" s="28" t="s">
        <v>93</v>
      </c>
      <c r="H68" s="19">
        <v>2</v>
      </c>
      <c r="I68" s="19">
        <v>2</v>
      </c>
      <c r="J68" s="19">
        <f t="shared" si="0"/>
        <v>4</v>
      </c>
      <c r="K68" s="20" t="str">
        <f t="shared" si="1"/>
        <v>Rendah</v>
      </c>
      <c r="L68" s="28" t="s">
        <v>94</v>
      </c>
      <c r="M68" s="28" t="s">
        <v>180</v>
      </c>
      <c r="N68" s="225" t="s">
        <v>198</v>
      </c>
      <c r="O68" s="227" t="s">
        <v>652</v>
      </c>
      <c r="Q68" s="235" t="s">
        <v>360</v>
      </c>
      <c r="S68" s="247" t="s">
        <v>357</v>
      </c>
      <c r="T68" s="247" t="s">
        <v>357</v>
      </c>
      <c r="U68" s="247" t="s">
        <v>357</v>
      </c>
      <c r="V68" s="247" t="s">
        <v>357</v>
      </c>
      <c r="W68" s="245" t="s">
        <v>359</v>
      </c>
      <c r="X68" s="247" t="s">
        <v>357</v>
      </c>
    </row>
    <row r="69" spans="2:24" ht="78.75" x14ac:dyDescent="0.25">
      <c r="B69" s="232"/>
      <c r="C69" s="226"/>
      <c r="D69" s="226"/>
      <c r="E69" s="236"/>
      <c r="F69" s="226"/>
      <c r="G69" s="28" t="s">
        <v>95</v>
      </c>
      <c r="H69" s="19">
        <v>1</v>
      </c>
      <c r="I69" s="19">
        <v>2</v>
      </c>
      <c r="J69" s="19">
        <f t="shared" si="0"/>
        <v>2</v>
      </c>
      <c r="K69" s="20" t="str">
        <f t="shared" si="1"/>
        <v>Tidak Signifikan</v>
      </c>
      <c r="L69" s="28" t="s">
        <v>139</v>
      </c>
      <c r="M69" s="28" t="s">
        <v>179</v>
      </c>
      <c r="N69" s="226"/>
      <c r="O69" s="227"/>
      <c r="Q69" s="236"/>
      <c r="S69" s="248"/>
      <c r="T69" s="248"/>
      <c r="U69" s="248"/>
      <c r="V69" s="248"/>
      <c r="W69" s="236"/>
      <c r="X69" s="248"/>
    </row>
    <row r="70" spans="2:24" ht="55.5" customHeight="1" x14ac:dyDescent="0.25">
      <c r="B70" s="231">
        <v>27</v>
      </c>
      <c r="C70" s="225" t="s">
        <v>243</v>
      </c>
      <c r="D70" s="225" t="s">
        <v>223</v>
      </c>
      <c r="E70" s="235" t="s">
        <v>662</v>
      </c>
      <c r="F70" s="225" t="s">
        <v>47</v>
      </c>
      <c r="G70" s="28" t="s">
        <v>96</v>
      </c>
      <c r="H70" s="19">
        <v>3</v>
      </c>
      <c r="I70" s="19">
        <v>3</v>
      </c>
      <c r="J70" s="19">
        <f t="shared" si="0"/>
        <v>9</v>
      </c>
      <c r="K70" s="20" t="str">
        <f t="shared" si="1"/>
        <v>Moderat</v>
      </c>
      <c r="L70" s="28" t="s">
        <v>140</v>
      </c>
      <c r="M70" s="28" t="s">
        <v>181</v>
      </c>
      <c r="N70" s="225" t="s">
        <v>199</v>
      </c>
      <c r="O70" s="227" t="s">
        <v>653</v>
      </c>
      <c r="Q70" s="235" t="s">
        <v>367</v>
      </c>
      <c r="S70" s="235" t="s">
        <v>361</v>
      </c>
      <c r="T70" s="235" t="s">
        <v>362</v>
      </c>
      <c r="U70" s="235" t="s">
        <v>363</v>
      </c>
      <c r="V70" s="235" t="s">
        <v>364</v>
      </c>
      <c r="W70" s="235" t="s">
        <v>365</v>
      </c>
      <c r="X70" s="235" t="s">
        <v>366</v>
      </c>
    </row>
    <row r="71" spans="2:24" ht="74.25" customHeight="1" x14ac:dyDescent="0.25">
      <c r="B71" s="232"/>
      <c r="C71" s="226"/>
      <c r="D71" s="226"/>
      <c r="E71" s="236"/>
      <c r="F71" s="226"/>
      <c r="G71" s="28" t="s">
        <v>97</v>
      </c>
      <c r="H71" s="19">
        <v>3</v>
      </c>
      <c r="I71" s="19">
        <v>3</v>
      </c>
      <c r="J71" s="19">
        <f t="shared" si="0"/>
        <v>9</v>
      </c>
      <c r="K71" s="20" t="str">
        <f t="shared" si="1"/>
        <v>Moderat</v>
      </c>
      <c r="L71" s="28" t="s">
        <v>141</v>
      </c>
      <c r="M71" s="28" t="s">
        <v>182</v>
      </c>
      <c r="N71" s="226"/>
      <c r="O71" s="227"/>
      <c r="Q71" s="248"/>
      <c r="S71" s="248"/>
      <c r="T71" s="248"/>
      <c r="U71" s="248"/>
      <c r="V71" s="248"/>
      <c r="W71" s="248"/>
      <c r="X71" s="248"/>
    </row>
    <row r="72" spans="2:24" ht="16.5" thickBot="1" x14ac:dyDescent="0.3"/>
    <row r="73" spans="2:24" x14ac:dyDescent="0.25">
      <c r="D73" s="9"/>
      <c r="E73" s="10"/>
      <c r="F73" s="10"/>
      <c r="G73" s="10"/>
      <c r="H73" s="10"/>
      <c r="I73" s="10"/>
      <c r="J73" s="10"/>
      <c r="K73" s="10"/>
      <c r="L73" s="10"/>
      <c r="M73" s="11"/>
    </row>
    <row r="74" spans="2:24" x14ac:dyDescent="0.25">
      <c r="D74" s="12"/>
      <c r="E74" s="13"/>
      <c r="F74" s="13"/>
      <c r="G74" s="13"/>
      <c r="H74" s="13"/>
      <c r="I74" s="13"/>
      <c r="J74" s="13"/>
      <c r="K74" s="13"/>
      <c r="L74" s="13"/>
      <c r="M74" s="14"/>
    </row>
    <row r="75" spans="2:24" x14ac:dyDescent="0.25">
      <c r="D75" s="12"/>
      <c r="E75" s="13"/>
      <c r="F75" s="13"/>
      <c r="G75" s="13"/>
      <c r="H75" s="13"/>
      <c r="I75" s="13"/>
      <c r="J75" s="13"/>
      <c r="K75" s="13"/>
      <c r="L75" s="13"/>
      <c r="M75" s="14"/>
    </row>
    <row r="76" spans="2:24" x14ac:dyDescent="0.25">
      <c r="D76" s="12"/>
      <c r="E76" s="13"/>
      <c r="F76" s="13"/>
      <c r="G76" s="13"/>
      <c r="H76" s="13"/>
      <c r="I76" s="13"/>
      <c r="J76" s="13"/>
      <c r="K76" s="13"/>
      <c r="L76" s="13"/>
      <c r="M76" s="14"/>
    </row>
    <row r="77" spans="2:24" x14ac:dyDescent="0.25">
      <c r="D77" s="12"/>
      <c r="E77" s="13"/>
      <c r="F77" s="13"/>
      <c r="G77" s="13"/>
      <c r="H77" s="13"/>
      <c r="I77" s="13"/>
      <c r="J77" s="13"/>
      <c r="K77" s="13"/>
      <c r="L77" s="13"/>
      <c r="M77" s="14"/>
    </row>
    <row r="78" spans="2:24" x14ac:dyDescent="0.25">
      <c r="D78" s="12"/>
      <c r="E78" s="13"/>
      <c r="F78" s="13"/>
      <c r="G78" s="13"/>
      <c r="H78" s="13"/>
      <c r="I78" s="13"/>
      <c r="J78" s="13"/>
      <c r="K78" s="13"/>
      <c r="L78" s="13"/>
      <c r="M78" s="14"/>
    </row>
    <row r="79" spans="2:24" x14ac:dyDescent="0.25">
      <c r="D79" s="12"/>
      <c r="E79" s="13"/>
      <c r="F79" s="13"/>
      <c r="G79" s="13"/>
      <c r="H79" s="13"/>
      <c r="I79" s="13"/>
      <c r="J79" s="13"/>
      <c r="K79" s="13"/>
      <c r="L79" s="13"/>
      <c r="M79" s="14"/>
    </row>
    <row r="80" spans="2:24" x14ac:dyDescent="0.25">
      <c r="D80" s="12"/>
      <c r="E80" s="13"/>
      <c r="F80" s="13"/>
      <c r="G80" s="13"/>
      <c r="H80" s="13"/>
      <c r="I80" s="13"/>
      <c r="J80" s="13"/>
      <c r="K80" s="13"/>
      <c r="L80" s="13"/>
      <c r="M80" s="14"/>
    </row>
    <row r="81" spans="4:13" x14ac:dyDescent="0.25">
      <c r="D81" s="12"/>
      <c r="E81" s="13"/>
      <c r="F81" s="13"/>
      <c r="G81" s="13"/>
      <c r="H81" s="13"/>
      <c r="I81" s="13"/>
      <c r="J81" s="13"/>
      <c r="K81" s="13"/>
      <c r="L81" s="13"/>
      <c r="M81" s="14"/>
    </row>
    <row r="82" spans="4:13" x14ac:dyDescent="0.25">
      <c r="D82" s="12"/>
      <c r="E82" s="13"/>
      <c r="F82" s="13"/>
      <c r="G82" s="13"/>
      <c r="H82" s="13"/>
      <c r="I82" s="13"/>
      <c r="J82" s="13"/>
      <c r="K82" s="13"/>
      <c r="L82" s="13"/>
      <c r="M82" s="14"/>
    </row>
    <row r="83" spans="4:13" x14ac:dyDescent="0.25">
      <c r="D83" s="12"/>
      <c r="E83" s="13"/>
      <c r="F83" s="13"/>
      <c r="G83" s="13"/>
      <c r="H83" s="13"/>
      <c r="I83" s="13"/>
      <c r="J83" s="13"/>
      <c r="K83" s="13"/>
      <c r="L83" s="13"/>
      <c r="M83" s="14"/>
    </row>
    <row r="84" spans="4:13" x14ac:dyDescent="0.25">
      <c r="D84" s="12"/>
      <c r="E84" s="13"/>
      <c r="F84" s="13"/>
      <c r="G84" s="13"/>
      <c r="H84" s="13"/>
      <c r="I84" s="13"/>
      <c r="J84" s="13"/>
      <c r="K84" s="13"/>
      <c r="L84" s="13"/>
      <c r="M84" s="14"/>
    </row>
    <row r="85" spans="4:13" x14ac:dyDescent="0.25">
      <c r="D85" s="12"/>
      <c r="E85" s="13"/>
      <c r="F85" s="13"/>
      <c r="G85" s="13"/>
      <c r="H85" s="13"/>
      <c r="I85" s="13"/>
      <c r="J85" s="13"/>
      <c r="K85" s="13"/>
      <c r="L85" s="13"/>
      <c r="M85" s="14"/>
    </row>
    <row r="86" spans="4:13" x14ac:dyDescent="0.25">
      <c r="D86" s="12"/>
      <c r="E86" s="13"/>
      <c r="F86" s="13"/>
      <c r="G86" s="13"/>
      <c r="H86" s="13"/>
      <c r="I86" s="13"/>
      <c r="J86" s="13"/>
      <c r="K86" s="13"/>
      <c r="L86" s="13"/>
      <c r="M86" s="14"/>
    </row>
    <row r="87" spans="4:13" x14ac:dyDescent="0.25">
      <c r="D87" s="12"/>
      <c r="E87" s="13"/>
      <c r="F87" s="13"/>
      <c r="G87" s="13"/>
      <c r="H87" s="13"/>
      <c r="I87" s="13"/>
      <c r="J87" s="13"/>
      <c r="K87" s="13"/>
      <c r="L87" s="13"/>
      <c r="M87" s="14"/>
    </row>
    <row r="88" spans="4:13" x14ac:dyDescent="0.25">
      <c r="D88" s="12"/>
      <c r="E88" s="13"/>
      <c r="F88" s="13"/>
      <c r="G88" s="13"/>
      <c r="H88" s="13"/>
      <c r="I88" s="13"/>
      <c r="J88" s="13"/>
      <c r="K88" s="13"/>
      <c r="L88" s="13"/>
      <c r="M88" s="14"/>
    </row>
    <row r="89" spans="4:13" x14ac:dyDescent="0.25">
      <c r="D89" s="12"/>
      <c r="E89" s="13"/>
      <c r="F89" s="13"/>
      <c r="G89" s="13"/>
      <c r="H89" s="13"/>
      <c r="I89" s="13"/>
      <c r="J89" s="13"/>
      <c r="K89" s="13"/>
      <c r="L89" s="13"/>
      <c r="M89" s="14"/>
    </row>
    <row r="90" spans="4:13" x14ac:dyDescent="0.25">
      <c r="D90" s="12"/>
      <c r="E90" s="13"/>
      <c r="F90" s="13"/>
      <c r="G90" s="13"/>
      <c r="H90" s="13"/>
      <c r="I90" s="13"/>
      <c r="J90" s="13"/>
      <c r="K90" s="13"/>
      <c r="L90" s="13"/>
      <c r="M90" s="14"/>
    </row>
    <row r="91" spans="4:13" x14ac:dyDescent="0.25">
      <c r="D91" s="12"/>
      <c r="E91" s="13"/>
      <c r="F91" s="13"/>
      <c r="G91" s="13"/>
      <c r="H91" s="13"/>
      <c r="I91" s="13"/>
      <c r="J91" s="13"/>
      <c r="K91" s="13"/>
      <c r="L91" s="13"/>
      <c r="M91" s="14"/>
    </row>
    <row r="92" spans="4:13" x14ac:dyDescent="0.25">
      <c r="D92" s="12"/>
      <c r="E92" s="13"/>
      <c r="F92" s="13"/>
      <c r="G92" s="13"/>
      <c r="H92" s="13"/>
      <c r="I92" s="13"/>
      <c r="J92" s="13"/>
      <c r="K92" s="13"/>
      <c r="L92" s="13"/>
      <c r="M92" s="14"/>
    </row>
    <row r="93" spans="4:13" x14ac:dyDescent="0.25">
      <c r="D93" s="12"/>
      <c r="E93" s="13"/>
      <c r="F93" s="13"/>
      <c r="G93" s="13"/>
      <c r="H93" s="13"/>
      <c r="I93" s="13"/>
      <c r="J93" s="13"/>
      <c r="K93" s="13"/>
      <c r="L93" s="13"/>
      <c r="M93" s="14"/>
    </row>
    <row r="94" spans="4:13" x14ac:dyDescent="0.25">
      <c r="D94" s="12"/>
      <c r="E94" s="13"/>
      <c r="F94" s="13"/>
      <c r="G94" s="13"/>
      <c r="H94" s="13"/>
      <c r="I94" s="13"/>
      <c r="J94" s="13"/>
      <c r="K94" s="13"/>
      <c r="L94" s="13"/>
      <c r="M94" s="14"/>
    </row>
    <row r="95" spans="4:13" x14ac:dyDescent="0.25">
      <c r="D95" s="12"/>
      <c r="E95" s="13"/>
      <c r="F95" s="13"/>
      <c r="G95" s="13"/>
      <c r="H95" s="13"/>
      <c r="I95" s="13"/>
      <c r="J95" s="13"/>
      <c r="K95" s="13"/>
      <c r="L95" s="13"/>
      <c r="M95" s="14"/>
    </row>
    <row r="96" spans="4:13" x14ac:dyDescent="0.25">
      <c r="D96" s="12"/>
      <c r="E96" s="13"/>
      <c r="F96" s="13"/>
      <c r="G96" s="13"/>
      <c r="H96" s="13"/>
      <c r="I96" s="13"/>
      <c r="J96" s="13"/>
      <c r="K96" s="13"/>
      <c r="L96" s="13"/>
      <c r="M96" s="14"/>
    </row>
    <row r="97" spans="4:13" ht="16.5" thickBot="1" x14ac:dyDescent="0.3">
      <c r="D97" s="15"/>
      <c r="E97" s="16"/>
      <c r="F97" s="16"/>
      <c r="G97" s="16"/>
      <c r="H97" s="16"/>
      <c r="I97" s="16"/>
      <c r="J97" s="16"/>
      <c r="K97" s="16"/>
      <c r="L97" s="16"/>
      <c r="M97" s="17"/>
    </row>
  </sheetData>
  <mergeCells count="435">
    <mergeCell ref="W45:W46"/>
    <mergeCell ref="X45:X46"/>
    <mergeCell ref="B47:B48"/>
    <mergeCell ref="D47:D48"/>
    <mergeCell ref="E47:E48"/>
    <mergeCell ref="F47:F48"/>
    <mergeCell ref="C47:C48"/>
    <mergeCell ref="Q47:Q48"/>
    <mergeCell ref="S47:S48"/>
    <mergeCell ref="T47:T48"/>
    <mergeCell ref="U47:U48"/>
    <mergeCell ref="V47:V48"/>
    <mergeCell ref="W47:W48"/>
    <mergeCell ref="X47:X48"/>
    <mergeCell ref="B45:B46"/>
    <mergeCell ref="C45:C46"/>
    <mergeCell ref="D45:D46"/>
    <mergeCell ref="E45:E46"/>
    <mergeCell ref="F45:F46"/>
    <mergeCell ref="Q45:Q46"/>
    <mergeCell ref="S45:S46"/>
    <mergeCell ref="T45:T46"/>
    <mergeCell ref="U45:U46"/>
    <mergeCell ref="V45:V46"/>
    <mergeCell ref="Q31:Q32"/>
    <mergeCell ref="S31:S32"/>
    <mergeCell ref="T31:T32"/>
    <mergeCell ref="U31:U32"/>
    <mergeCell ref="V31:V32"/>
    <mergeCell ref="V43:V44"/>
    <mergeCell ref="Q33:Q34"/>
    <mergeCell ref="S33:S34"/>
    <mergeCell ref="T33:T34"/>
    <mergeCell ref="U33:U34"/>
    <mergeCell ref="V33:V34"/>
    <mergeCell ref="W31:W32"/>
    <mergeCell ref="X31:X32"/>
    <mergeCell ref="C43:C44"/>
    <mergeCell ref="B43:B44"/>
    <mergeCell ref="E27:E28"/>
    <mergeCell ref="B27:B28"/>
    <mergeCell ref="C27:C28"/>
    <mergeCell ref="D27:D28"/>
    <mergeCell ref="F27:F28"/>
    <mergeCell ref="Q27:Q28"/>
    <mergeCell ref="S27:S28"/>
    <mergeCell ref="T27:T28"/>
    <mergeCell ref="U27:U28"/>
    <mergeCell ref="Q41:Q42"/>
    <mergeCell ref="S41:S42"/>
    <mergeCell ref="T41:T42"/>
    <mergeCell ref="U41:U42"/>
    <mergeCell ref="V41:V42"/>
    <mergeCell ref="W41:W42"/>
    <mergeCell ref="X41:X42"/>
    <mergeCell ref="T43:T44"/>
    <mergeCell ref="S43:S44"/>
    <mergeCell ref="Q43:Q44"/>
    <mergeCell ref="U43:U44"/>
    <mergeCell ref="V15:V16"/>
    <mergeCell ref="W15:W16"/>
    <mergeCell ref="X15:X16"/>
    <mergeCell ref="E21:E22"/>
    <mergeCell ref="B21:B22"/>
    <mergeCell ref="C21:C22"/>
    <mergeCell ref="D21:D22"/>
    <mergeCell ref="F21:F22"/>
    <mergeCell ref="Q21:Q22"/>
    <mergeCell ref="S21:S22"/>
    <mergeCell ref="T21:T22"/>
    <mergeCell ref="U21:U22"/>
    <mergeCell ref="V21:V22"/>
    <mergeCell ref="W21:W22"/>
    <mergeCell ref="X21:X22"/>
    <mergeCell ref="F15:F16"/>
    <mergeCell ref="E15:E16"/>
    <mergeCell ref="B15:B16"/>
    <mergeCell ref="C15:C16"/>
    <mergeCell ref="D15:D16"/>
    <mergeCell ref="Q15:Q16"/>
    <mergeCell ref="S15:S16"/>
    <mergeCell ref="T15:T16"/>
    <mergeCell ref="U15:U16"/>
    <mergeCell ref="Q70:Q71"/>
    <mergeCell ref="S70:S71"/>
    <mergeCell ref="T70:T71"/>
    <mergeCell ref="U70:U71"/>
    <mergeCell ref="V70:V71"/>
    <mergeCell ref="W70:W71"/>
    <mergeCell ref="X70:X71"/>
    <mergeCell ref="Q66:Q67"/>
    <mergeCell ref="S66:S67"/>
    <mergeCell ref="T66:T67"/>
    <mergeCell ref="U66:U67"/>
    <mergeCell ref="V66:V67"/>
    <mergeCell ref="W66:W67"/>
    <mergeCell ref="X66:X67"/>
    <mergeCell ref="Q68:Q69"/>
    <mergeCell ref="S68:S69"/>
    <mergeCell ref="T68:T69"/>
    <mergeCell ref="U68:U69"/>
    <mergeCell ref="V68:V69"/>
    <mergeCell ref="W68:W69"/>
    <mergeCell ref="X68:X69"/>
    <mergeCell ref="Q62:Q63"/>
    <mergeCell ref="S62:S63"/>
    <mergeCell ref="T62:T63"/>
    <mergeCell ref="U62:U63"/>
    <mergeCell ref="V62:V63"/>
    <mergeCell ref="W62:W63"/>
    <mergeCell ref="X62:X63"/>
    <mergeCell ref="Q64:Q65"/>
    <mergeCell ref="S64:S65"/>
    <mergeCell ref="T64:T65"/>
    <mergeCell ref="U64:U65"/>
    <mergeCell ref="V64:V65"/>
    <mergeCell ref="W64:W65"/>
    <mergeCell ref="X64:X65"/>
    <mergeCell ref="Q58:Q59"/>
    <mergeCell ref="S58:S59"/>
    <mergeCell ref="T58:T59"/>
    <mergeCell ref="U58:U59"/>
    <mergeCell ref="V58:V59"/>
    <mergeCell ref="W58:W59"/>
    <mergeCell ref="X58:X59"/>
    <mergeCell ref="Q60:Q61"/>
    <mergeCell ref="S60:S61"/>
    <mergeCell ref="T60:T61"/>
    <mergeCell ref="U60:U61"/>
    <mergeCell ref="V60:V61"/>
    <mergeCell ref="W60:W61"/>
    <mergeCell ref="X60:X61"/>
    <mergeCell ref="Q54:Q55"/>
    <mergeCell ref="S54:S55"/>
    <mergeCell ref="T54:T55"/>
    <mergeCell ref="U54:U55"/>
    <mergeCell ref="V54:V55"/>
    <mergeCell ref="W54:W55"/>
    <mergeCell ref="X54:X55"/>
    <mergeCell ref="Q56:Q57"/>
    <mergeCell ref="S56:S57"/>
    <mergeCell ref="T56:T57"/>
    <mergeCell ref="U56:U57"/>
    <mergeCell ref="V56:V57"/>
    <mergeCell ref="W56:W57"/>
    <mergeCell ref="X56:X57"/>
    <mergeCell ref="Q49:Q50"/>
    <mergeCell ref="S49:S50"/>
    <mergeCell ref="T49:T50"/>
    <mergeCell ref="U49:U50"/>
    <mergeCell ref="V49:V50"/>
    <mergeCell ref="W49:W50"/>
    <mergeCell ref="X49:X50"/>
    <mergeCell ref="Q51:Q53"/>
    <mergeCell ref="S51:S53"/>
    <mergeCell ref="T51:T53"/>
    <mergeCell ref="U51:U53"/>
    <mergeCell ref="V51:V53"/>
    <mergeCell ref="W51:W53"/>
    <mergeCell ref="X51:X53"/>
    <mergeCell ref="W43:W44"/>
    <mergeCell ref="X43:X44"/>
    <mergeCell ref="Q37:Q38"/>
    <mergeCell ref="S37:S38"/>
    <mergeCell ref="T37:T38"/>
    <mergeCell ref="U37:U38"/>
    <mergeCell ref="V37:V38"/>
    <mergeCell ref="W37:W38"/>
    <mergeCell ref="X37:X38"/>
    <mergeCell ref="Q39:Q40"/>
    <mergeCell ref="S39:S40"/>
    <mergeCell ref="T39:T40"/>
    <mergeCell ref="U39:U40"/>
    <mergeCell ref="V39:V40"/>
    <mergeCell ref="W39:W40"/>
    <mergeCell ref="X39:X40"/>
    <mergeCell ref="W33:W34"/>
    <mergeCell ref="X33:X34"/>
    <mergeCell ref="Q35:Q36"/>
    <mergeCell ref="S35:S36"/>
    <mergeCell ref="T35:T36"/>
    <mergeCell ref="U35:U36"/>
    <mergeCell ref="V35:V36"/>
    <mergeCell ref="W35:W36"/>
    <mergeCell ref="X35:X36"/>
    <mergeCell ref="W23:W24"/>
    <mergeCell ref="W25:W26"/>
    <mergeCell ref="X23:X24"/>
    <mergeCell ref="X25:X26"/>
    <mergeCell ref="Q29:Q30"/>
    <mergeCell ref="S29:S30"/>
    <mergeCell ref="T29:T30"/>
    <mergeCell ref="U29:U30"/>
    <mergeCell ref="V29:V30"/>
    <mergeCell ref="W29:W30"/>
    <mergeCell ref="X29:X30"/>
    <mergeCell ref="Q23:Q24"/>
    <mergeCell ref="Q25:Q26"/>
    <mergeCell ref="S23:S24"/>
    <mergeCell ref="S25:S26"/>
    <mergeCell ref="T23:T24"/>
    <mergeCell ref="T25:T26"/>
    <mergeCell ref="U23:U24"/>
    <mergeCell ref="U25:U26"/>
    <mergeCell ref="V23:V24"/>
    <mergeCell ref="V25:V26"/>
    <mergeCell ref="V27:V28"/>
    <mergeCell ref="W27:W28"/>
    <mergeCell ref="X27:X28"/>
    <mergeCell ref="Q17:Q18"/>
    <mergeCell ref="S17:S18"/>
    <mergeCell ref="T17:T18"/>
    <mergeCell ref="U17:U18"/>
    <mergeCell ref="V17:V18"/>
    <mergeCell ref="W17:W18"/>
    <mergeCell ref="X17:X18"/>
    <mergeCell ref="Q19:Q20"/>
    <mergeCell ref="S19:S20"/>
    <mergeCell ref="T19:T20"/>
    <mergeCell ref="U19:U20"/>
    <mergeCell ref="V19:V20"/>
    <mergeCell ref="W19:W20"/>
    <mergeCell ref="X19:X20"/>
    <mergeCell ref="U9:U10"/>
    <mergeCell ref="V9:V10"/>
    <mergeCell ref="W9:W10"/>
    <mergeCell ref="X9:X10"/>
    <mergeCell ref="Q13:Q14"/>
    <mergeCell ref="S13:S14"/>
    <mergeCell ref="T13:T14"/>
    <mergeCell ref="U13:U14"/>
    <mergeCell ref="V13:V14"/>
    <mergeCell ref="W13:W14"/>
    <mergeCell ref="X13:X14"/>
    <mergeCell ref="Q11:Q12"/>
    <mergeCell ref="S11:S12"/>
    <mergeCell ref="T11:T12"/>
    <mergeCell ref="U11:U12"/>
    <mergeCell ref="V11:V12"/>
    <mergeCell ref="W11:W12"/>
    <mergeCell ref="X11:X12"/>
    <mergeCell ref="D2:J2"/>
    <mergeCell ref="K2:N2"/>
    <mergeCell ref="D3:J3"/>
    <mergeCell ref="K3:L3"/>
    <mergeCell ref="D4:J4"/>
    <mergeCell ref="K4:L4"/>
    <mergeCell ref="Q9:Q10"/>
    <mergeCell ref="S9:S10"/>
    <mergeCell ref="T9:T10"/>
    <mergeCell ref="N9:N10"/>
    <mergeCell ref="O9:O10"/>
    <mergeCell ref="B13:B14"/>
    <mergeCell ref="C13:C14"/>
    <mergeCell ref="D13:D14"/>
    <mergeCell ref="E13:E14"/>
    <mergeCell ref="F13:F14"/>
    <mergeCell ref="N13:N14"/>
    <mergeCell ref="B5:D5"/>
    <mergeCell ref="H5:I5"/>
    <mergeCell ref="J5:L5"/>
    <mergeCell ref="B9:B10"/>
    <mergeCell ref="C9:C10"/>
    <mergeCell ref="D9:D10"/>
    <mergeCell ref="E9:E10"/>
    <mergeCell ref="F9:F10"/>
    <mergeCell ref="B11:B12"/>
    <mergeCell ref="E11:E12"/>
    <mergeCell ref="F11:F12"/>
    <mergeCell ref="D11:D12"/>
    <mergeCell ref="C11:C12"/>
    <mergeCell ref="B19:B20"/>
    <mergeCell ref="C19:C20"/>
    <mergeCell ref="D19:D20"/>
    <mergeCell ref="E19:E20"/>
    <mergeCell ref="F19:F20"/>
    <mergeCell ref="N19:N20"/>
    <mergeCell ref="B17:B18"/>
    <mergeCell ref="C17:C18"/>
    <mergeCell ref="D17:D18"/>
    <mergeCell ref="E17:E18"/>
    <mergeCell ref="F17:F18"/>
    <mergeCell ref="N17:N18"/>
    <mergeCell ref="B23:B26"/>
    <mergeCell ref="C23:C26"/>
    <mergeCell ref="D23:D24"/>
    <mergeCell ref="E23:E24"/>
    <mergeCell ref="F23:F24"/>
    <mergeCell ref="N23:N24"/>
    <mergeCell ref="D25:D26"/>
    <mergeCell ref="E25:E26"/>
    <mergeCell ref="F25:F26"/>
    <mergeCell ref="N25:N26"/>
    <mergeCell ref="B29:B30"/>
    <mergeCell ref="C29:C30"/>
    <mergeCell ref="D29:D30"/>
    <mergeCell ref="E29:E30"/>
    <mergeCell ref="F29:F30"/>
    <mergeCell ref="N29:N30"/>
    <mergeCell ref="C31:C32"/>
    <mergeCell ref="B31:B32"/>
    <mergeCell ref="D31:D32"/>
    <mergeCell ref="F31:F32"/>
    <mergeCell ref="E31:E32"/>
    <mergeCell ref="B35:B36"/>
    <mergeCell ref="C35:C36"/>
    <mergeCell ref="D35:D36"/>
    <mergeCell ref="E35:E36"/>
    <mergeCell ref="F35:F36"/>
    <mergeCell ref="N35:N36"/>
    <mergeCell ref="B33:B34"/>
    <mergeCell ref="C33:C34"/>
    <mergeCell ref="D33:D34"/>
    <mergeCell ref="E33:E34"/>
    <mergeCell ref="F33:F34"/>
    <mergeCell ref="N33:N34"/>
    <mergeCell ref="B39:B40"/>
    <mergeCell ref="C39:C40"/>
    <mergeCell ref="D39:D40"/>
    <mergeCell ref="E39:E40"/>
    <mergeCell ref="F39:F40"/>
    <mergeCell ref="N39:N40"/>
    <mergeCell ref="B37:B38"/>
    <mergeCell ref="C37:C38"/>
    <mergeCell ref="D37:D38"/>
    <mergeCell ref="E37:E38"/>
    <mergeCell ref="F37:F38"/>
    <mergeCell ref="N37:N38"/>
    <mergeCell ref="B41:B42"/>
    <mergeCell ref="C41:C42"/>
    <mergeCell ref="D41:D42"/>
    <mergeCell ref="E41:E42"/>
    <mergeCell ref="F41:F42"/>
    <mergeCell ref="N41:N42"/>
    <mergeCell ref="B49:B50"/>
    <mergeCell ref="C49:C50"/>
    <mergeCell ref="B51:B53"/>
    <mergeCell ref="C51:C53"/>
    <mergeCell ref="D43:D44"/>
    <mergeCell ref="E43:E44"/>
    <mergeCell ref="F43:F44"/>
    <mergeCell ref="N43:N44"/>
    <mergeCell ref="D49:D50"/>
    <mergeCell ref="E49:E50"/>
    <mergeCell ref="F49:F50"/>
    <mergeCell ref="N49:N50"/>
    <mergeCell ref="D56:D57"/>
    <mergeCell ref="E56:E57"/>
    <mergeCell ref="F56:F57"/>
    <mergeCell ref="N56:N57"/>
    <mergeCell ref="D51:D53"/>
    <mergeCell ref="E51:E53"/>
    <mergeCell ref="F51:F53"/>
    <mergeCell ref="N51:N53"/>
    <mergeCell ref="B58:B59"/>
    <mergeCell ref="C58:C59"/>
    <mergeCell ref="D58:D59"/>
    <mergeCell ref="E58:E59"/>
    <mergeCell ref="F58:F59"/>
    <mergeCell ref="N58:N59"/>
    <mergeCell ref="B54:B57"/>
    <mergeCell ref="C54:C57"/>
    <mergeCell ref="D54:D55"/>
    <mergeCell ref="E54:E55"/>
    <mergeCell ref="F54:F55"/>
    <mergeCell ref="N54:N55"/>
    <mergeCell ref="B64:B65"/>
    <mergeCell ref="C64:C65"/>
    <mergeCell ref="D64:D65"/>
    <mergeCell ref="E64:E65"/>
    <mergeCell ref="F64:F65"/>
    <mergeCell ref="N64:N65"/>
    <mergeCell ref="B60:B63"/>
    <mergeCell ref="C60:C63"/>
    <mergeCell ref="D60:D61"/>
    <mergeCell ref="E60:E61"/>
    <mergeCell ref="F60:F61"/>
    <mergeCell ref="N60:N61"/>
    <mergeCell ref="D62:D63"/>
    <mergeCell ref="E62:E63"/>
    <mergeCell ref="F62:F63"/>
    <mergeCell ref="N62:N63"/>
    <mergeCell ref="B70:B71"/>
    <mergeCell ref="C70:C71"/>
    <mergeCell ref="D70:D71"/>
    <mergeCell ref="E70:E71"/>
    <mergeCell ref="F70:F71"/>
    <mergeCell ref="N70:N71"/>
    <mergeCell ref="B66:B69"/>
    <mergeCell ref="C66:C69"/>
    <mergeCell ref="D66:D67"/>
    <mergeCell ref="E66:E67"/>
    <mergeCell ref="F66:F67"/>
    <mergeCell ref="N66:N67"/>
    <mergeCell ref="D68:D69"/>
    <mergeCell ref="E68:E69"/>
    <mergeCell ref="F68:F69"/>
    <mergeCell ref="N68:N69"/>
    <mergeCell ref="O51:O53"/>
    <mergeCell ref="O54:O55"/>
    <mergeCell ref="O56:O57"/>
    <mergeCell ref="O58:O59"/>
    <mergeCell ref="O13:O14"/>
    <mergeCell ref="O17:O18"/>
    <mergeCell ref="O19:O20"/>
    <mergeCell ref="O23:O24"/>
    <mergeCell ref="O25:O26"/>
    <mergeCell ref="O29:O30"/>
    <mergeCell ref="O33:O34"/>
    <mergeCell ref="O35:O36"/>
    <mergeCell ref="O37:O38"/>
    <mergeCell ref="O60:O61"/>
    <mergeCell ref="O62:O63"/>
    <mergeCell ref="O64:O65"/>
    <mergeCell ref="O66:O67"/>
    <mergeCell ref="O68:O69"/>
    <mergeCell ref="O70:O71"/>
    <mergeCell ref="N11:N12"/>
    <mergeCell ref="N15:N16"/>
    <mergeCell ref="N21:N22"/>
    <mergeCell ref="N27:N28"/>
    <mergeCell ref="N31:N32"/>
    <mergeCell ref="O11:O12"/>
    <mergeCell ref="O15:O16"/>
    <mergeCell ref="O21:O22"/>
    <mergeCell ref="O27:O28"/>
    <mergeCell ref="O31:O32"/>
    <mergeCell ref="O45:O46"/>
    <mergeCell ref="O47:O48"/>
    <mergeCell ref="N45:N46"/>
    <mergeCell ref="N47:N48"/>
    <mergeCell ref="O39:O40"/>
    <mergeCell ref="O41:O42"/>
    <mergeCell ref="O43:O44"/>
    <mergeCell ref="O49:O50"/>
  </mergeCells>
  <printOptions horizontalCentered="1"/>
  <pageMargins left="0" right="0" top="0" bottom="0" header="0" footer="0"/>
  <pageSetup paperSize="8" scale="35" orientation="landscape" r:id="rId1"/>
  <headerFooter>
    <oddFooter>&amp;C&amp;"Arial Black,Regular"&amp;12Hal &amp;P dari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Y97"/>
  <sheetViews>
    <sheetView tabSelected="1" zoomScale="60" zoomScaleNormal="60" workbookViewId="0">
      <pane ySplit="8" topLeftCell="A9" activePane="bottomLeft" state="frozen"/>
      <selection pane="bottomLeft" activeCell="Y29" sqref="Y29"/>
    </sheetView>
  </sheetViews>
  <sheetFormatPr defaultColWidth="8.85546875" defaultRowHeight="15.75" x14ac:dyDescent="0.25"/>
  <cols>
    <col min="1" max="1" width="3" style="1" customWidth="1"/>
    <col min="2" max="2" width="4.28515625" style="1" customWidth="1"/>
    <col min="3" max="3" width="45.42578125" style="25" bestFit="1" customWidth="1"/>
    <col min="4" max="4" width="51.5703125" style="1" bestFit="1" customWidth="1"/>
    <col min="5" max="5" width="13.140625" style="1" customWidth="1"/>
    <col min="6" max="6" width="27" style="1" customWidth="1"/>
    <col min="7" max="7" width="37.7109375" style="1" bestFit="1" customWidth="1"/>
    <col min="8" max="8" width="6.140625" style="1" customWidth="1"/>
    <col min="9" max="9" width="8.85546875" style="1" customWidth="1"/>
    <col min="10" max="10" width="8.7109375" style="1" customWidth="1"/>
    <col min="11" max="11" width="16.140625" style="21" customWidth="1"/>
    <col min="12" max="12" width="26" style="1" bestFit="1" customWidth="1"/>
    <col min="13" max="13" width="31.5703125" style="1" bestFit="1" customWidth="1"/>
    <col min="14" max="15" width="29.5703125" style="1" customWidth="1"/>
    <col min="16" max="16" width="3.5703125" style="1" customWidth="1"/>
    <col min="17" max="17" width="42.7109375" style="173" customWidth="1"/>
    <col min="18" max="18" width="3.140625" style="32" customWidth="1"/>
    <col min="19" max="19" width="27" style="32" customWidth="1"/>
    <col min="20" max="21" width="27.140625" style="32" customWidth="1"/>
    <col min="22" max="22" width="26.5703125" style="32" customWidth="1"/>
    <col min="23" max="23" width="26.85546875" style="32" customWidth="1"/>
    <col min="24" max="24" width="26.7109375" style="32" customWidth="1"/>
    <col min="25" max="16384" width="8.85546875" style="1"/>
  </cols>
  <sheetData>
    <row r="1" spans="2:25" ht="16.5" thickBot="1" x14ac:dyDescent="0.3">
      <c r="U1" s="39"/>
      <c r="V1" s="40"/>
      <c r="W1" s="41"/>
      <c r="Y1" s="44"/>
    </row>
    <row r="2" spans="2:25" ht="25.15" customHeight="1" x14ac:dyDescent="0.25">
      <c r="B2" s="26"/>
      <c r="C2" s="26"/>
      <c r="D2" s="209" t="s">
        <v>0</v>
      </c>
      <c r="E2" s="210"/>
      <c r="F2" s="210"/>
      <c r="G2" s="210"/>
      <c r="H2" s="210"/>
      <c r="I2" s="210"/>
      <c r="J2" s="211"/>
      <c r="K2" s="212" t="s">
        <v>19</v>
      </c>
      <c r="L2" s="213"/>
      <c r="M2" s="213"/>
      <c r="N2" s="214"/>
      <c r="O2" s="173"/>
      <c r="Q2" s="207"/>
      <c r="V2" s="42"/>
      <c r="W2" s="43"/>
      <c r="Y2" s="44"/>
    </row>
    <row r="3" spans="2:25" ht="25.15" customHeight="1" x14ac:dyDescent="0.25">
      <c r="B3" s="26"/>
      <c r="C3" s="26"/>
      <c r="D3" s="215" t="s">
        <v>663</v>
      </c>
      <c r="E3" s="216"/>
      <c r="F3" s="216"/>
      <c r="G3" s="216"/>
      <c r="H3" s="216"/>
      <c r="I3" s="216"/>
      <c r="J3" s="217"/>
      <c r="K3" s="218" t="s">
        <v>14</v>
      </c>
      <c r="L3" s="219"/>
      <c r="M3" s="8" t="s">
        <v>16</v>
      </c>
      <c r="N3" s="7" t="s">
        <v>17</v>
      </c>
      <c r="O3" s="173"/>
      <c r="S3" s="42"/>
      <c r="T3" s="42"/>
      <c r="U3" s="39"/>
      <c r="V3" s="42"/>
      <c r="W3" s="205"/>
      <c r="Y3" s="44"/>
    </row>
    <row r="4" spans="2:25" ht="25.15" customHeight="1" thickBot="1" x14ac:dyDescent="0.3">
      <c r="B4" s="27"/>
      <c r="C4" s="27"/>
      <c r="D4" s="220" t="s">
        <v>1</v>
      </c>
      <c r="E4" s="221"/>
      <c r="F4" s="221"/>
      <c r="G4" s="221"/>
      <c r="H4" s="221"/>
      <c r="I4" s="221"/>
      <c r="J4" s="222"/>
      <c r="K4" s="223" t="s">
        <v>15</v>
      </c>
      <c r="L4" s="224"/>
      <c r="M4" s="30">
        <v>43123</v>
      </c>
      <c r="N4" s="23"/>
      <c r="O4" s="173"/>
      <c r="Q4" s="208"/>
      <c r="S4" s="43"/>
      <c r="T4" s="42"/>
      <c r="U4" s="42"/>
      <c r="V4" s="42"/>
      <c r="W4" s="42"/>
      <c r="X4" s="42"/>
      <c r="Y4" s="44"/>
    </row>
    <row r="5" spans="2:25" s="2" customFormat="1" ht="45" customHeight="1" thickBot="1" x14ac:dyDescent="0.3">
      <c r="B5" s="228" t="s">
        <v>2</v>
      </c>
      <c r="C5" s="229"/>
      <c r="D5" s="230"/>
      <c r="E5" s="29" t="s">
        <v>23</v>
      </c>
      <c r="F5" s="29" t="s">
        <v>3</v>
      </c>
      <c r="G5" s="29" t="s">
        <v>853</v>
      </c>
      <c r="H5" s="230" t="s">
        <v>4</v>
      </c>
      <c r="I5" s="230"/>
      <c r="J5" s="230" t="s">
        <v>24</v>
      </c>
      <c r="K5" s="230"/>
      <c r="L5" s="230"/>
      <c r="M5" s="29" t="s">
        <v>3</v>
      </c>
      <c r="N5" s="22" t="s">
        <v>854</v>
      </c>
      <c r="R5" s="33"/>
      <c r="S5" s="33"/>
      <c r="T5" s="33"/>
      <c r="U5" s="33"/>
      <c r="V5" s="33"/>
      <c r="W5" s="33"/>
      <c r="X5" s="33"/>
    </row>
    <row r="6" spans="2:25" ht="3" customHeight="1" x14ac:dyDescent="0.25">
      <c r="S6" s="36"/>
      <c r="T6" s="36"/>
      <c r="U6" s="36"/>
      <c r="V6" s="36"/>
      <c r="W6" s="36"/>
      <c r="X6" s="36"/>
    </row>
    <row r="7" spans="2:25" s="3" customFormat="1" ht="31.5" x14ac:dyDescent="0.25">
      <c r="B7" s="5" t="s">
        <v>13</v>
      </c>
      <c r="C7" s="24" t="s">
        <v>22</v>
      </c>
      <c r="D7" s="24" t="s">
        <v>5</v>
      </c>
      <c r="E7" s="5" t="s">
        <v>6</v>
      </c>
      <c r="F7" s="24" t="s">
        <v>7</v>
      </c>
      <c r="G7" s="5" t="s">
        <v>8</v>
      </c>
      <c r="H7" s="5" t="s">
        <v>9</v>
      </c>
      <c r="I7" s="5" t="s">
        <v>10</v>
      </c>
      <c r="J7" s="5" t="s">
        <v>11</v>
      </c>
      <c r="K7" s="5" t="s">
        <v>18</v>
      </c>
      <c r="L7" s="5" t="s">
        <v>21</v>
      </c>
      <c r="M7" s="5" t="s">
        <v>20</v>
      </c>
      <c r="N7" s="5" t="s">
        <v>12</v>
      </c>
      <c r="O7" s="5" t="s">
        <v>618</v>
      </c>
      <c r="Q7" s="5" t="s">
        <v>783</v>
      </c>
      <c r="R7" s="35"/>
      <c r="S7" s="37" t="s">
        <v>777</v>
      </c>
      <c r="T7" s="37" t="s">
        <v>778</v>
      </c>
      <c r="U7" s="37" t="s">
        <v>779</v>
      </c>
      <c r="V7" s="37" t="s">
        <v>780</v>
      </c>
      <c r="W7" s="37" t="s">
        <v>781</v>
      </c>
      <c r="X7" s="37" t="s">
        <v>782</v>
      </c>
    </row>
    <row r="8" spans="2:25" ht="3" customHeight="1" x14ac:dyDescent="0.25">
      <c r="B8" s="4"/>
      <c r="C8" s="6"/>
      <c r="D8" s="4"/>
      <c r="E8" s="4"/>
      <c r="F8" s="4"/>
      <c r="G8" s="4"/>
      <c r="H8" s="4"/>
      <c r="I8" s="4"/>
      <c r="J8" s="4"/>
      <c r="K8" s="18"/>
      <c r="L8" s="4"/>
      <c r="M8" s="4"/>
      <c r="N8" s="4"/>
    </row>
    <row r="9" spans="2:25" ht="78.75" x14ac:dyDescent="0.25">
      <c r="B9" s="231">
        <v>1</v>
      </c>
      <c r="C9" s="225" t="s">
        <v>225</v>
      </c>
      <c r="D9" s="225" t="s">
        <v>224</v>
      </c>
      <c r="E9" s="225" t="s">
        <v>661</v>
      </c>
      <c r="F9" s="225" t="s">
        <v>25</v>
      </c>
      <c r="G9" s="28" t="s">
        <v>49</v>
      </c>
      <c r="H9" s="19">
        <v>4</v>
      </c>
      <c r="I9" s="19">
        <v>3</v>
      </c>
      <c r="J9" s="19">
        <f t="shared" ref="J9:J71" si="0">I9*H9</f>
        <v>12</v>
      </c>
      <c r="K9" s="20" t="str">
        <f t="shared" ref="K9:K71" si="1">IF(J9&gt;=15,"Katastropik / Bencana",IF(J9&gt;=10,"Tinggi",IF(J9&gt;=5,"Moderat",IF(J9&gt;=3,"Rendah","Tidak Signifikan"))))</f>
        <v>Tinggi</v>
      </c>
      <c r="L9" s="28" t="s">
        <v>98</v>
      </c>
      <c r="M9" s="28" t="s">
        <v>142</v>
      </c>
      <c r="N9" s="225" t="s">
        <v>389</v>
      </c>
      <c r="O9" s="227" t="s">
        <v>623</v>
      </c>
      <c r="Q9" s="257" t="s">
        <v>804</v>
      </c>
      <c r="S9" s="289">
        <v>0.2</v>
      </c>
      <c r="T9" s="287">
        <v>0.23</v>
      </c>
      <c r="U9" s="287">
        <v>0.3</v>
      </c>
      <c r="V9" s="287">
        <v>0.33</v>
      </c>
      <c r="W9" s="287">
        <v>0.5</v>
      </c>
      <c r="X9" s="287">
        <v>0.68</v>
      </c>
    </row>
    <row r="10" spans="2:25" ht="87" customHeight="1" x14ac:dyDescent="0.25">
      <c r="B10" s="232"/>
      <c r="C10" s="226"/>
      <c r="D10" s="226"/>
      <c r="E10" s="226"/>
      <c r="F10" s="226"/>
      <c r="G10" s="28" t="s">
        <v>50</v>
      </c>
      <c r="H10" s="19">
        <v>2</v>
      </c>
      <c r="I10" s="19">
        <v>2</v>
      </c>
      <c r="J10" s="19">
        <f t="shared" si="0"/>
        <v>4</v>
      </c>
      <c r="K10" s="20" t="str">
        <f t="shared" si="1"/>
        <v>Rendah</v>
      </c>
      <c r="L10" s="28" t="s">
        <v>99</v>
      </c>
      <c r="M10" s="28" t="s">
        <v>143</v>
      </c>
      <c r="N10" s="226"/>
      <c r="O10" s="227"/>
      <c r="Q10" s="265"/>
      <c r="S10" s="263"/>
      <c r="T10" s="243"/>
      <c r="U10" s="243"/>
      <c r="V10" s="243"/>
      <c r="W10" s="243"/>
      <c r="X10" s="243"/>
    </row>
    <row r="11" spans="2:25" ht="87" customHeight="1" x14ac:dyDescent="0.25">
      <c r="B11" s="231">
        <v>2</v>
      </c>
      <c r="C11" s="235" t="s">
        <v>655</v>
      </c>
      <c r="D11" s="235" t="s">
        <v>668</v>
      </c>
      <c r="E11" s="225" t="s">
        <v>662</v>
      </c>
      <c r="F11" s="235" t="s">
        <v>654</v>
      </c>
      <c r="G11" s="28" t="s">
        <v>657</v>
      </c>
      <c r="H11" s="19">
        <v>4</v>
      </c>
      <c r="I11" s="19">
        <v>3</v>
      </c>
      <c r="J11" s="19">
        <f t="shared" si="0"/>
        <v>12</v>
      </c>
      <c r="K11" s="20" t="str">
        <f t="shared" si="1"/>
        <v>Tinggi</v>
      </c>
      <c r="L11" s="28" t="s">
        <v>656</v>
      </c>
      <c r="M11" s="28" t="s">
        <v>660</v>
      </c>
      <c r="N11" s="237" t="s">
        <v>401</v>
      </c>
      <c r="O11" s="227" t="s">
        <v>624</v>
      </c>
      <c r="Q11" s="257" t="s">
        <v>805</v>
      </c>
      <c r="S11" s="287" t="s">
        <v>798</v>
      </c>
      <c r="T11" s="287" t="s">
        <v>799</v>
      </c>
      <c r="U11" s="287" t="s">
        <v>800</v>
      </c>
      <c r="V11" s="287" t="s">
        <v>801</v>
      </c>
      <c r="W11" s="287" t="s">
        <v>802</v>
      </c>
      <c r="X11" s="259" t="s">
        <v>803</v>
      </c>
    </row>
    <row r="12" spans="2:25" ht="87" customHeight="1" x14ac:dyDescent="0.25">
      <c r="B12" s="232"/>
      <c r="C12" s="236"/>
      <c r="D12" s="236"/>
      <c r="E12" s="226"/>
      <c r="F12" s="236"/>
      <c r="G12" s="28" t="s">
        <v>658</v>
      </c>
      <c r="H12" s="19">
        <v>4</v>
      </c>
      <c r="I12" s="19">
        <v>3</v>
      </c>
      <c r="J12" s="19">
        <f t="shared" si="0"/>
        <v>12</v>
      </c>
      <c r="K12" s="20" t="str">
        <f t="shared" si="1"/>
        <v>Tinggi</v>
      </c>
      <c r="L12" s="28" t="s">
        <v>659</v>
      </c>
      <c r="M12" s="28" t="s">
        <v>659</v>
      </c>
      <c r="N12" s="238"/>
      <c r="O12" s="227"/>
      <c r="Q12" s="265"/>
      <c r="S12" s="288"/>
      <c r="T12" s="288"/>
      <c r="U12" s="288"/>
      <c r="V12" s="288"/>
      <c r="W12" s="288"/>
      <c r="X12" s="243"/>
    </row>
    <row r="13" spans="2:25" ht="149.25" customHeight="1" x14ac:dyDescent="0.25">
      <c r="B13" s="231">
        <v>3</v>
      </c>
      <c r="C13" s="225" t="s">
        <v>226</v>
      </c>
      <c r="D13" s="225" t="s">
        <v>202</v>
      </c>
      <c r="E13" s="225" t="s">
        <v>48</v>
      </c>
      <c r="F13" s="225" t="s">
        <v>227</v>
      </c>
      <c r="G13" s="28" t="s">
        <v>52</v>
      </c>
      <c r="H13" s="19">
        <v>3</v>
      </c>
      <c r="I13" s="19">
        <v>4</v>
      </c>
      <c r="J13" s="19">
        <f t="shared" si="0"/>
        <v>12</v>
      </c>
      <c r="K13" s="20" t="str">
        <f t="shared" si="1"/>
        <v>Tinggi</v>
      </c>
      <c r="L13" s="28" t="s">
        <v>101</v>
      </c>
      <c r="M13" s="28" t="s">
        <v>144</v>
      </c>
      <c r="N13" s="233" t="s">
        <v>183</v>
      </c>
      <c r="O13" s="227" t="s">
        <v>625</v>
      </c>
      <c r="Q13" s="257" t="s">
        <v>816</v>
      </c>
      <c r="S13" s="259" t="s">
        <v>784</v>
      </c>
      <c r="T13" s="259" t="s">
        <v>785</v>
      </c>
      <c r="U13" s="259" t="s">
        <v>786</v>
      </c>
      <c r="V13" s="259" t="s">
        <v>787</v>
      </c>
      <c r="W13" s="259" t="s">
        <v>788</v>
      </c>
      <c r="X13" s="259" t="s">
        <v>806</v>
      </c>
    </row>
    <row r="14" spans="2:25" ht="136.5" customHeight="1" x14ac:dyDescent="0.25">
      <c r="B14" s="232"/>
      <c r="C14" s="226"/>
      <c r="D14" s="226"/>
      <c r="E14" s="226"/>
      <c r="F14" s="226"/>
      <c r="G14" s="28" t="s">
        <v>51</v>
      </c>
      <c r="H14" s="19">
        <v>2</v>
      </c>
      <c r="I14" s="19">
        <v>4</v>
      </c>
      <c r="J14" s="19">
        <f t="shared" si="0"/>
        <v>8</v>
      </c>
      <c r="K14" s="20" t="str">
        <f t="shared" si="1"/>
        <v>Moderat</v>
      </c>
      <c r="L14" s="28" t="s">
        <v>100</v>
      </c>
      <c r="M14" s="28" t="s">
        <v>145</v>
      </c>
      <c r="N14" s="234"/>
      <c r="O14" s="227"/>
      <c r="Q14" s="258"/>
      <c r="S14" s="261"/>
      <c r="T14" s="261"/>
      <c r="U14" s="261"/>
      <c r="V14" s="261"/>
      <c r="W14" s="261"/>
      <c r="X14" s="261"/>
    </row>
    <row r="15" spans="2:25" ht="83.25" customHeight="1" x14ac:dyDescent="0.25">
      <c r="B15" s="231">
        <v>4</v>
      </c>
      <c r="C15" s="235" t="s">
        <v>664</v>
      </c>
      <c r="D15" s="235" t="s">
        <v>673</v>
      </c>
      <c r="E15" s="235" t="s">
        <v>735</v>
      </c>
      <c r="F15" s="235" t="s">
        <v>667</v>
      </c>
      <c r="G15" s="28" t="s">
        <v>665</v>
      </c>
      <c r="H15" s="19">
        <v>4</v>
      </c>
      <c r="I15" s="19">
        <v>3</v>
      </c>
      <c r="J15" s="19">
        <f t="shared" si="0"/>
        <v>12</v>
      </c>
      <c r="K15" s="20" t="str">
        <f t="shared" si="1"/>
        <v>Tinggi</v>
      </c>
      <c r="L15" s="28" t="s">
        <v>669</v>
      </c>
      <c r="M15" s="28" t="s">
        <v>671</v>
      </c>
      <c r="N15" s="239" t="s">
        <v>401</v>
      </c>
      <c r="O15" s="227" t="s">
        <v>626</v>
      </c>
      <c r="Q15" s="257" t="s">
        <v>813</v>
      </c>
      <c r="S15" s="287" t="s">
        <v>807</v>
      </c>
      <c r="T15" s="287" t="s">
        <v>808</v>
      </c>
      <c r="U15" s="287" t="s">
        <v>809</v>
      </c>
      <c r="V15" s="287" t="s">
        <v>810</v>
      </c>
      <c r="W15" s="287" t="s">
        <v>811</v>
      </c>
      <c r="X15" s="287" t="s">
        <v>812</v>
      </c>
    </row>
    <row r="16" spans="2:25" ht="84" customHeight="1" x14ac:dyDescent="0.25">
      <c r="B16" s="232"/>
      <c r="C16" s="236"/>
      <c r="D16" s="236"/>
      <c r="E16" s="236"/>
      <c r="F16" s="236"/>
      <c r="G16" s="28" t="s">
        <v>666</v>
      </c>
      <c r="H16" s="19">
        <v>4</v>
      </c>
      <c r="I16" s="19">
        <v>3</v>
      </c>
      <c r="J16" s="19">
        <f t="shared" si="0"/>
        <v>12</v>
      </c>
      <c r="K16" s="20" t="str">
        <f t="shared" si="1"/>
        <v>Tinggi</v>
      </c>
      <c r="L16" s="28" t="s">
        <v>670</v>
      </c>
      <c r="M16" s="28" t="s">
        <v>672</v>
      </c>
      <c r="N16" s="240"/>
      <c r="O16" s="227"/>
      <c r="Q16" s="265"/>
      <c r="S16" s="288"/>
      <c r="T16" s="288"/>
      <c r="U16" s="288"/>
      <c r="V16" s="288"/>
      <c r="W16" s="288"/>
      <c r="X16" s="288"/>
    </row>
    <row r="17" spans="2:24" ht="63" x14ac:dyDescent="0.25">
      <c r="B17" s="231">
        <v>5</v>
      </c>
      <c r="C17" s="225" t="s">
        <v>674</v>
      </c>
      <c r="D17" s="225" t="s">
        <v>228</v>
      </c>
      <c r="E17" s="225" t="s">
        <v>48</v>
      </c>
      <c r="F17" s="225" t="s">
        <v>26</v>
      </c>
      <c r="G17" s="28" t="s">
        <v>53</v>
      </c>
      <c r="H17" s="19">
        <v>4</v>
      </c>
      <c r="I17" s="19">
        <v>3</v>
      </c>
      <c r="J17" s="19">
        <f t="shared" si="0"/>
        <v>12</v>
      </c>
      <c r="K17" s="20" t="str">
        <f t="shared" si="1"/>
        <v>Tinggi</v>
      </c>
      <c r="L17" s="28" t="s">
        <v>102</v>
      </c>
      <c r="M17" s="28" t="s">
        <v>244</v>
      </c>
      <c r="N17" s="225" t="s">
        <v>184</v>
      </c>
      <c r="O17" s="227" t="s">
        <v>627</v>
      </c>
      <c r="Q17" s="284" t="s">
        <v>817</v>
      </c>
      <c r="S17" s="259" t="s">
        <v>789</v>
      </c>
      <c r="T17" s="259" t="s">
        <v>789</v>
      </c>
      <c r="U17" s="259" t="s">
        <v>789</v>
      </c>
      <c r="V17" s="259" t="s">
        <v>789</v>
      </c>
      <c r="W17" s="259" t="s">
        <v>789</v>
      </c>
      <c r="X17" s="259" t="s">
        <v>789</v>
      </c>
    </row>
    <row r="18" spans="2:24" ht="63" x14ac:dyDescent="0.25">
      <c r="B18" s="232"/>
      <c r="C18" s="226"/>
      <c r="D18" s="226"/>
      <c r="E18" s="226"/>
      <c r="F18" s="226"/>
      <c r="G18" s="28" t="s">
        <v>54</v>
      </c>
      <c r="H18" s="19">
        <v>3</v>
      </c>
      <c r="I18" s="19">
        <v>3</v>
      </c>
      <c r="J18" s="19">
        <f t="shared" si="0"/>
        <v>9</v>
      </c>
      <c r="K18" s="20" t="str">
        <f t="shared" si="1"/>
        <v>Moderat</v>
      </c>
      <c r="L18" s="28" t="s">
        <v>103</v>
      </c>
      <c r="M18" s="28" t="s">
        <v>146</v>
      </c>
      <c r="N18" s="226"/>
      <c r="O18" s="227"/>
      <c r="Q18" s="286"/>
      <c r="S18" s="243"/>
      <c r="T18" s="243"/>
      <c r="U18" s="243"/>
      <c r="V18" s="243"/>
      <c r="W18" s="243"/>
      <c r="X18" s="243"/>
    </row>
    <row r="19" spans="2:24" ht="63" x14ac:dyDescent="0.25">
      <c r="B19" s="231">
        <v>6</v>
      </c>
      <c r="C19" s="225" t="s">
        <v>229</v>
      </c>
      <c r="D19" s="225" t="s">
        <v>203</v>
      </c>
      <c r="E19" s="225" t="s">
        <v>661</v>
      </c>
      <c r="F19" s="225" t="s">
        <v>27</v>
      </c>
      <c r="G19" s="28" t="s">
        <v>55</v>
      </c>
      <c r="H19" s="19">
        <v>3</v>
      </c>
      <c r="I19" s="19">
        <v>2</v>
      </c>
      <c r="J19" s="19">
        <f t="shared" si="0"/>
        <v>6</v>
      </c>
      <c r="K19" s="20" t="str">
        <f t="shared" si="1"/>
        <v>Moderat</v>
      </c>
      <c r="L19" s="28" t="s">
        <v>104</v>
      </c>
      <c r="M19" s="28" t="s">
        <v>247</v>
      </c>
      <c r="N19" s="225" t="s">
        <v>185</v>
      </c>
      <c r="O19" s="227" t="s">
        <v>628</v>
      </c>
      <c r="Q19" s="284" t="s">
        <v>818</v>
      </c>
      <c r="S19" s="260" t="s">
        <v>440</v>
      </c>
      <c r="T19" s="260" t="s">
        <v>440</v>
      </c>
      <c r="U19" s="260" t="s">
        <v>440</v>
      </c>
      <c r="V19" s="260" t="s">
        <v>440</v>
      </c>
      <c r="W19" s="260" t="s">
        <v>440</v>
      </c>
      <c r="X19" s="260" t="s">
        <v>440</v>
      </c>
    </row>
    <row r="20" spans="2:24" ht="110.25" x14ac:dyDescent="0.25">
      <c r="B20" s="232"/>
      <c r="C20" s="226"/>
      <c r="D20" s="226"/>
      <c r="E20" s="226"/>
      <c r="F20" s="226"/>
      <c r="G20" s="28" t="s">
        <v>56</v>
      </c>
      <c r="H20" s="19">
        <v>3</v>
      </c>
      <c r="I20" s="19">
        <v>3</v>
      </c>
      <c r="J20" s="19">
        <f t="shared" si="0"/>
        <v>9</v>
      </c>
      <c r="K20" s="20" t="str">
        <f t="shared" si="1"/>
        <v>Moderat</v>
      </c>
      <c r="L20" s="28" t="s">
        <v>57</v>
      </c>
      <c r="M20" s="28" t="s">
        <v>58</v>
      </c>
      <c r="N20" s="226"/>
      <c r="O20" s="227"/>
      <c r="Q20" s="285"/>
      <c r="S20" s="261"/>
      <c r="T20" s="261"/>
      <c r="U20" s="261"/>
      <c r="V20" s="261"/>
      <c r="W20" s="261"/>
      <c r="X20" s="261"/>
    </row>
    <row r="21" spans="2:24" ht="83.25" customHeight="1" x14ac:dyDescent="0.25">
      <c r="B21" s="231">
        <v>7</v>
      </c>
      <c r="C21" s="235" t="s">
        <v>675</v>
      </c>
      <c r="D21" s="235" t="s">
        <v>677</v>
      </c>
      <c r="E21" s="225" t="s">
        <v>661</v>
      </c>
      <c r="F21" s="235" t="s">
        <v>676</v>
      </c>
      <c r="G21" s="28" t="s">
        <v>678</v>
      </c>
      <c r="H21" s="19">
        <v>5</v>
      </c>
      <c r="I21" s="19">
        <v>2</v>
      </c>
      <c r="J21" s="19">
        <f t="shared" si="0"/>
        <v>10</v>
      </c>
      <c r="K21" s="20" t="str">
        <f t="shared" si="1"/>
        <v>Tinggi</v>
      </c>
      <c r="L21" s="28" t="s">
        <v>680</v>
      </c>
      <c r="M21" s="28" t="s">
        <v>682</v>
      </c>
      <c r="N21" s="235" t="s">
        <v>684</v>
      </c>
      <c r="O21" s="227" t="s">
        <v>629</v>
      </c>
      <c r="Q21" s="257" t="s">
        <v>814</v>
      </c>
      <c r="S21" s="259" t="s">
        <v>790</v>
      </c>
      <c r="T21" s="259" t="s">
        <v>791</v>
      </c>
      <c r="U21" s="259" t="s">
        <v>792</v>
      </c>
      <c r="V21" s="259" t="s">
        <v>793</v>
      </c>
      <c r="W21" s="259" t="s">
        <v>794</v>
      </c>
      <c r="X21" s="259" t="s">
        <v>796</v>
      </c>
    </row>
    <row r="22" spans="2:24" ht="98.25" customHeight="1" x14ac:dyDescent="0.25">
      <c r="B22" s="232"/>
      <c r="C22" s="236"/>
      <c r="D22" s="236"/>
      <c r="E22" s="226"/>
      <c r="F22" s="236"/>
      <c r="G22" s="28" t="s">
        <v>679</v>
      </c>
      <c r="H22" s="19">
        <v>5</v>
      </c>
      <c r="I22" s="19">
        <v>3</v>
      </c>
      <c r="J22" s="19">
        <f t="shared" si="0"/>
        <v>15</v>
      </c>
      <c r="K22" s="20" t="str">
        <f t="shared" si="1"/>
        <v>Katastropik / Bencana</v>
      </c>
      <c r="L22" s="28" t="s">
        <v>681</v>
      </c>
      <c r="M22" s="28" t="s">
        <v>683</v>
      </c>
      <c r="N22" s="236"/>
      <c r="O22" s="227"/>
      <c r="Q22" s="265"/>
      <c r="S22" s="243"/>
      <c r="T22" s="243"/>
      <c r="U22" s="243"/>
      <c r="V22" s="243"/>
      <c r="W22" s="243"/>
      <c r="X22" s="243"/>
    </row>
    <row r="23" spans="2:24" ht="120" customHeight="1" x14ac:dyDescent="0.25">
      <c r="B23" s="231">
        <v>8</v>
      </c>
      <c r="C23" s="225" t="s">
        <v>230</v>
      </c>
      <c r="D23" s="225" t="s">
        <v>204</v>
      </c>
      <c r="E23" s="225" t="s">
        <v>661</v>
      </c>
      <c r="F23" s="225" t="s">
        <v>28</v>
      </c>
      <c r="G23" s="28" t="s">
        <v>59</v>
      </c>
      <c r="H23" s="19">
        <v>3</v>
      </c>
      <c r="I23" s="19">
        <v>3</v>
      </c>
      <c r="J23" s="19">
        <f t="shared" si="0"/>
        <v>9</v>
      </c>
      <c r="K23" s="20" t="str">
        <f t="shared" si="1"/>
        <v>Moderat</v>
      </c>
      <c r="L23" s="28" t="s">
        <v>105</v>
      </c>
      <c r="M23" s="28" t="s">
        <v>245</v>
      </c>
      <c r="N23" s="225" t="s">
        <v>619</v>
      </c>
      <c r="O23" s="227" t="s">
        <v>630</v>
      </c>
      <c r="Q23" s="278" t="s">
        <v>819</v>
      </c>
      <c r="S23" s="259" t="s">
        <v>458</v>
      </c>
      <c r="T23" s="259" t="s">
        <v>458</v>
      </c>
      <c r="U23" s="259" t="s">
        <v>458</v>
      </c>
      <c r="V23" s="259" t="s">
        <v>458</v>
      </c>
      <c r="W23" s="259" t="s">
        <v>458</v>
      </c>
      <c r="X23" s="259" t="s">
        <v>795</v>
      </c>
    </row>
    <row r="24" spans="2:24" ht="102" customHeight="1" x14ac:dyDescent="0.25">
      <c r="B24" s="241"/>
      <c r="C24" s="242"/>
      <c r="D24" s="226"/>
      <c r="E24" s="226"/>
      <c r="F24" s="226"/>
      <c r="G24" s="28" t="s">
        <v>60</v>
      </c>
      <c r="H24" s="19">
        <v>3</v>
      </c>
      <c r="I24" s="19">
        <v>3</v>
      </c>
      <c r="J24" s="19">
        <f t="shared" si="0"/>
        <v>9</v>
      </c>
      <c r="K24" s="20" t="str">
        <f t="shared" si="1"/>
        <v>Moderat</v>
      </c>
      <c r="L24" s="28" t="s">
        <v>61</v>
      </c>
      <c r="M24" s="28" t="s">
        <v>106</v>
      </c>
      <c r="N24" s="226"/>
      <c r="O24" s="227"/>
      <c r="Q24" s="265"/>
      <c r="S24" s="243"/>
      <c r="T24" s="243"/>
      <c r="U24" s="243"/>
      <c r="V24" s="243"/>
      <c r="W24" s="243"/>
      <c r="X24" s="243"/>
    </row>
    <row r="25" spans="2:24" ht="47.25" customHeight="1" x14ac:dyDescent="0.25">
      <c r="B25" s="241"/>
      <c r="C25" s="242"/>
      <c r="D25" s="225" t="s">
        <v>205</v>
      </c>
      <c r="E25" s="225" t="s">
        <v>48</v>
      </c>
      <c r="F25" s="225" t="s">
        <v>29</v>
      </c>
      <c r="G25" s="28" t="s">
        <v>62</v>
      </c>
      <c r="H25" s="19">
        <v>5</v>
      </c>
      <c r="I25" s="19">
        <v>2</v>
      </c>
      <c r="J25" s="19">
        <f t="shared" si="0"/>
        <v>10</v>
      </c>
      <c r="K25" s="20" t="str">
        <f t="shared" si="1"/>
        <v>Tinggi</v>
      </c>
      <c r="L25" s="28" t="s">
        <v>107</v>
      </c>
      <c r="M25" s="28" t="s">
        <v>147</v>
      </c>
      <c r="N25" s="235" t="s">
        <v>273</v>
      </c>
      <c r="O25" s="227" t="s">
        <v>631</v>
      </c>
      <c r="Q25" s="278" t="s">
        <v>820</v>
      </c>
      <c r="S25" s="259" t="s">
        <v>461</v>
      </c>
      <c r="T25" s="259" t="s">
        <v>461</v>
      </c>
      <c r="U25" s="259" t="s">
        <v>461</v>
      </c>
      <c r="V25" s="259" t="s">
        <v>461</v>
      </c>
      <c r="W25" s="259" t="s">
        <v>461</v>
      </c>
      <c r="X25" s="259" t="s">
        <v>461</v>
      </c>
    </row>
    <row r="26" spans="2:24" ht="63" x14ac:dyDescent="0.25">
      <c r="B26" s="232"/>
      <c r="C26" s="226"/>
      <c r="D26" s="226"/>
      <c r="E26" s="226"/>
      <c r="F26" s="226"/>
      <c r="G26" s="28" t="s">
        <v>63</v>
      </c>
      <c r="H26" s="19">
        <v>2</v>
      </c>
      <c r="I26" s="19">
        <v>2</v>
      </c>
      <c r="J26" s="19">
        <f t="shared" si="0"/>
        <v>4</v>
      </c>
      <c r="K26" s="20" t="str">
        <f t="shared" si="1"/>
        <v>Rendah</v>
      </c>
      <c r="L26" s="28" t="s">
        <v>108</v>
      </c>
      <c r="M26" s="28" t="s">
        <v>148</v>
      </c>
      <c r="N26" s="236"/>
      <c r="O26" s="227"/>
      <c r="Q26" s="283"/>
      <c r="S26" s="261"/>
      <c r="T26" s="261"/>
      <c r="U26" s="261"/>
      <c r="V26" s="261"/>
      <c r="W26" s="261"/>
      <c r="X26" s="261"/>
    </row>
    <row r="27" spans="2:24" ht="84.75" customHeight="1" x14ac:dyDescent="0.25">
      <c r="B27" s="231">
        <v>9</v>
      </c>
      <c r="C27" s="235" t="s">
        <v>685</v>
      </c>
      <c r="D27" s="235" t="s">
        <v>686</v>
      </c>
      <c r="E27" s="235" t="s">
        <v>687</v>
      </c>
      <c r="F27" s="235" t="s">
        <v>688</v>
      </c>
      <c r="G27" s="28" t="s">
        <v>689</v>
      </c>
      <c r="H27" s="19">
        <v>4</v>
      </c>
      <c r="I27" s="19">
        <v>3</v>
      </c>
      <c r="J27" s="19">
        <f t="shared" si="0"/>
        <v>12</v>
      </c>
      <c r="K27" s="20" t="str">
        <f t="shared" si="1"/>
        <v>Tinggi</v>
      </c>
      <c r="L27" s="28" t="s">
        <v>691</v>
      </c>
      <c r="M27" s="28" t="s">
        <v>693</v>
      </c>
      <c r="N27" s="235" t="s">
        <v>465</v>
      </c>
      <c r="O27" s="227" t="s">
        <v>632</v>
      </c>
      <c r="Q27" s="257" t="s">
        <v>815</v>
      </c>
      <c r="S27" s="281">
        <v>4.3E-3</v>
      </c>
      <c r="T27" s="281">
        <v>3.5999999999999999E-3</v>
      </c>
      <c r="U27" s="281">
        <v>4.7000000000000002E-3</v>
      </c>
      <c r="V27" s="281">
        <v>4.0000000000000001E-3</v>
      </c>
      <c r="W27" s="281">
        <v>2.8999999999999998E-3</v>
      </c>
      <c r="X27" s="281">
        <v>3.5000000000000001E-3</v>
      </c>
    </row>
    <row r="28" spans="2:24" ht="94.5" x14ac:dyDescent="0.25">
      <c r="B28" s="232"/>
      <c r="C28" s="236"/>
      <c r="D28" s="236"/>
      <c r="E28" s="236"/>
      <c r="F28" s="236"/>
      <c r="G28" s="28" t="s">
        <v>690</v>
      </c>
      <c r="H28" s="19">
        <v>4</v>
      </c>
      <c r="I28" s="19">
        <v>3</v>
      </c>
      <c r="J28" s="19">
        <f t="shared" si="0"/>
        <v>12</v>
      </c>
      <c r="K28" s="20" t="str">
        <f t="shared" si="1"/>
        <v>Tinggi</v>
      </c>
      <c r="L28" s="28" t="s">
        <v>692</v>
      </c>
      <c r="M28" s="28" t="s">
        <v>694</v>
      </c>
      <c r="N28" s="236"/>
      <c r="O28" s="227"/>
      <c r="Q28" s="265"/>
      <c r="S28" s="282"/>
      <c r="T28" s="282"/>
      <c r="U28" s="282"/>
      <c r="V28" s="282"/>
      <c r="W28" s="282"/>
      <c r="X28" s="282"/>
    </row>
    <row r="29" spans="2:24" ht="78.75" x14ac:dyDescent="0.25">
      <c r="B29" s="231">
        <v>10</v>
      </c>
      <c r="C29" s="225" t="s">
        <v>231</v>
      </c>
      <c r="D29" s="225" t="s">
        <v>206</v>
      </c>
      <c r="E29" s="235" t="s">
        <v>662</v>
      </c>
      <c r="F29" s="235" t="s">
        <v>30</v>
      </c>
      <c r="G29" s="28" t="s">
        <v>64</v>
      </c>
      <c r="H29" s="19">
        <v>3</v>
      </c>
      <c r="I29" s="19">
        <v>2</v>
      </c>
      <c r="J29" s="19">
        <f t="shared" si="0"/>
        <v>6</v>
      </c>
      <c r="K29" s="20" t="str">
        <f t="shared" si="1"/>
        <v>Moderat</v>
      </c>
      <c r="L29" s="28" t="s">
        <v>246</v>
      </c>
      <c r="M29" s="28" t="s">
        <v>150</v>
      </c>
      <c r="N29" s="225" t="s">
        <v>186</v>
      </c>
      <c r="O29" s="227" t="s">
        <v>633</v>
      </c>
      <c r="Q29" s="257" t="s">
        <v>856</v>
      </c>
      <c r="S29" s="260" t="s">
        <v>477</v>
      </c>
      <c r="T29" s="260" t="s">
        <v>477</v>
      </c>
      <c r="U29" s="260" t="s">
        <v>477</v>
      </c>
      <c r="V29" s="260" t="s">
        <v>477</v>
      </c>
      <c r="W29" s="260" t="s">
        <v>477</v>
      </c>
      <c r="X29" s="260" t="s">
        <v>857</v>
      </c>
    </row>
    <row r="30" spans="2:24" ht="63" x14ac:dyDescent="0.25">
      <c r="B30" s="232"/>
      <c r="C30" s="226"/>
      <c r="D30" s="226"/>
      <c r="E30" s="236"/>
      <c r="F30" s="236"/>
      <c r="G30" s="28" t="s">
        <v>65</v>
      </c>
      <c r="H30" s="19">
        <v>3</v>
      </c>
      <c r="I30" s="19">
        <v>4</v>
      </c>
      <c r="J30" s="19">
        <f t="shared" si="0"/>
        <v>12</v>
      </c>
      <c r="K30" s="20" t="str">
        <f t="shared" si="1"/>
        <v>Tinggi</v>
      </c>
      <c r="L30" s="28" t="s">
        <v>109</v>
      </c>
      <c r="M30" s="28" t="s">
        <v>149</v>
      </c>
      <c r="N30" s="226"/>
      <c r="O30" s="227"/>
      <c r="Q30" s="258"/>
      <c r="S30" s="261"/>
      <c r="T30" s="261"/>
      <c r="U30" s="261"/>
      <c r="V30" s="261"/>
      <c r="W30" s="261"/>
      <c r="X30" s="261"/>
    </row>
    <row r="31" spans="2:24" ht="94.5" x14ac:dyDescent="0.25">
      <c r="B31" s="231">
        <v>11</v>
      </c>
      <c r="C31" s="235" t="s">
        <v>695</v>
      </c>
      <c r="D31" s="235" t="s">
        <v>696</v>
      </c>
      <c r="E31" s="235" t="s">
        <v>662</v>
      </c>
      <c r="F31" s="235" t="s">
        <v>697</v>
      </c>
      <c r="G31" s="28" t="s">
        <v>698</v>
      </c>
      <c r="H31" s="19">
        <v>5</v>
      </c>
      <c r="I31" s="19">
        <v>3</v>
      </c>
      <c r="J31" s="19">
        <f t="shared" si="0"/>
        <v>15</v>
      </c>
      <c r="K31" s="20" t="str">
        <f t="shared" si="1"/>
        <v>Katastropik / Bencana</v>
      </c>
      <c r="L31" s="28" t="s">
        <v>700</v>
      </c>
      <c r="M31" s="28" t="s">
        <v>701</v>
      </c>
      <c r="N31" s="235" t="s">
        <v>480</v>
      </c>
      <c r="O31" s="227" t="s">
        <v>634</v>
      </c>
      <c r="Q31" s="257" t="s">
        <v>821</v>
      </c>
      <c r="S31" s="281" t="s">
        <v>822</v>
      </c>
      <c r="T31" s="281" t="s">
        <v>823</v>
      </c>
      <c r="U31" s="281" t="s">
        <v>824</v>
      </c>
      <c r="V31" s="281" t="s">
        <v>825</v>
      </c>
      <c r="W31" s="281" t="s">
        <v>826</v>
      </c>
      <c r="X31" s="281" t="s">
        <v>823</v>
      </c>
    </row>
    <row r="32" spans="2:24" ht="62.25" customHeight="1" x14ac:dyDescent="0.25">
      <c r="B32" s="232"/>
      <c r="C32" s="236"/>
      <c r="D32" s="236"/>
      <c r="E32" s="236"/>
      <c r="F32" s="236"/>
      <c r="G32" s="28" t="s">
        <v>699</v>
      </c>
      <c r="H32" s="19">
        <v>4</v>
      </c>
      <c r="I32" s="19">
        <v>3</v>
      </c>
      <c r="J32" s="19">
        <f t="shared" si="0"/>
        <v>12</v>
      </c>
      <c r="K32" s="20" t="str">
        <f t="shared" si="1"/>
        <v>Tinggi</v>
      </c>
      <c r="L32" s="200" t="s">
        <v>702</v>
      </c>
      <c r="M32" s="28" t="s">
        <v>703</v>
      </c>
      <c r="N32" s="236"/>
      <c r="O32" s="227"/>
      <c r="Q32" s="258"/>
      <c r="S32" s="243"/>
      <c r="T32" s="243"/>
      <c r="U32" s="243"/>
      <c r="V32" s="243"/>
      <c r="W32" s="243"/>
      <c r="X32" s="243"/>
    </row>
    <row r="33" spans="2:24" ht="63" x14ac:dyDescent="0.25">
      <c r="B33" s="231">
        <v>12</v>
      </c>
      <c r="C33" s="225" t="s">
        <v>232</v>
      </c>
      <c r="D33" s="225" t="s">
        <v>207</v>
      </c>
      <c r="E33" s="235" t="s">
        <v>662</v>
      </c>
      <c r="F33" s="225" t="s">
        <v>31</v>
      </c>
      <c r="G33" s="28" t="s">
        <v>66</v>
      </c>
      <c r="H33" s="19">
        <v>3</v>
      </c>
      <c r="I33" s="19">
        <v>3</v>
      </c>
      <c r="J33" s="19">
        <f t="shared" si="0"/>
        <v>9</v>
      </c>
      <c r="K33" s="20" t="str">
        <f t="shared" si="1"/>
        <v>Moderat</v>
      </c>
      <c r="L33" s="28" t="s">
        <v>110</v>
      </c>
      <c r="M33" s="28" t="s">
        <v>151</v>
      </c>
      <c r="N33" s="225" t="s">
        <v>287</v>
      </c>
      <c r="O33" s="227" t="s">
        <v>635</v>
      </c>
      <c r="Q33" s="279" t="s">
        <v>827</v>
      </c>
      <c r="S33" s="276">
        <v>2.0765339372553201E-2</v>
      </c>
      <c r="T33" s="276">
        <v>2.2184873949579832E-2</v>
      </c>
      <c r="U33" s="276">
        <v>1.5444167942617836E-2</v>
      </c>
      <c r="V33" s="276">
        <v>1.4433171148744641E-2</v>
      </c>
      <c r="W33" s="276">
        <v>1.8061515101085945E-2</v>
      </c>
      <c r="X33" s="276">
        <v>1.66049145299145E-2</v>
      </c>
    </row>
    <row r="34" spans="2:24" ht="78.75" x14ac:dyDescent="0.25">
      <c r="B34" s="232"/>
      <c r="C34" s="226"/>
      <c r="D34" s="226"/>
      <c r="E34" s="236"/>
      <c r="F34" s="226"/>
      <c r="G34" s="28" t="s">
        <v>67</v>
      </c>
      <c r="H34" s="19">
        <v>3</v>
      </c>
      <c r="I34" s="19">
        <v>3</v>
      </c>
      <c r="J34" s="19">
        <f t="shared" si="0"/>
        <v>9</v>
      </c>
      <c r="K34" s="20" t="str">
        <f t="shared" si="1"/>
        <v>Moderat</v>
      </c>
      <c r="L34" s="28" t="s">
        <v>111</v>
      </c>
      <c r="M34" s="28" t="s">
        <v>152</v>
      </c>
      <c r="N34" s="226"/>
      <c r="O34" s="227"/>
      <c r="Q34" s="280"/>
      <c r="S34" s="277"/>
      <c r="T34" s="277"/>
      <c r="U34" s="277"/>
      <c r="V34" s="277"/>
      <c r="W34" s="277"/>
      <c r="X34" s="277"/>
    </row>
    <row r="35" spans="2:24" ht="86.25" customHeight="1" x14ac:dyDescent="0.25">
      <c r="B35" s="231">
        <v>13</v>
      </c>
      <c r="C35" s="225" t="s">
        <v>233</v>
      </c>
      <c r="D35" s="225" t="s">
        <v>208</v>
      </c>
      <c r="E35" s="235" t="s">
        <v>662</v>
      </c>
      <c r="F35" s="225" t="s">
        <v>32</v>
      </c>
      <c r="G35" s="28" t="s">
        <v>68</v>
      </c>
      <c r="H35" s="19">
        <v>3</v>
      </c>
      <c r="I35" s="19">
        <v>3</v>
      </c>
      <c r="J35" s="19">
        <f t="shared" si="0"/>
        <v>9</v>
      </c>
      <c r="K35" s="20" t="str">
        <f t="shared" si="1"/>
        <v>Moderat</v>
      </c>
      <c r="L35" s="28" t="s">
        <v>112</v>
      </c>
      <c r="M35" s="28" t="s">
        <v>153</v>
      </c>
      <c r="N35" s="225" t="s">
        <v>288</v>
      </c>
      <c r="O35" s="227" t="s">
        <v>636</v>
      </c>
      <c r="Q35" s="257" t="s">
        <v>828</v>
      </c>
      <c r="S35" s="276">
        <v>3.84240318800119E-3</v>
      </c>
      <c r="T35" s="276">
        <v>3.8747806815033706E-3</v>
      </c>
      <c r="U35" s="276">
        <v>2.7473703873791724E-3</v>
      </c>
      <c r="V35" s="276">
        <v>2.5967664172292836E-3</v>
      </c>
      <c r="W35" s="276">
        <v>3.2471389594141888E-3</v>
      </c>
      <c r="X35" s="276">
        <v>2.99401709401709E-3</v>
      </c>
    </row>
    <row r="36" spans="2:24" ht="110.25" x14ac:dyDescent="0.25">
      <c r="B36" s="232"/>
      <c r="C36" s="226"/>
      <c r="D36" s="226"/>
      <c r="E36" s="236"/>
      <c r="F36" s="226"/>
      <c r="G36" s="28" t="s">
        <v>69</v>
      </c>
      <c r="H36" s="19">
        <v>3</v>
      </c>
      <c r="I36" s="19">
        <v>3</v>
      </c>
      <c r="J36" s="19">
        <f t="shared" si="0"/>
        <v>9</v>
      </c>
      <c r="K36" s="20" t="str">
        <f t="shared" si="1"/>
        <v>Moderat</v>
      </c>
      <c r="L36" s="28" t="s">
        <v>113</v>
      </c>
      <c r="M36" s="28" t="s">
        <v>154</v>
      </c>
      <c r="N36" s="226"/>
      <c r="O36" s="227"/>
      <c r="Q36" s="258"/>
      <c r="S36" s="277"/>
      <c r="T36" s="277"/>
      <c r="U36" s="277"/>
      <c r="V36" s="277"/>
      <c r="W36" s="277"/>
      <c r="X36" s="277"/>
    </row>
    <row r="37" spans="2:24" ht="87.75" customHeight="1" x14ac:dyDescent="0.25">
      <c r="B37" s="231">
        <v>14</v>
      </c>
      <c r="C37" s="225" t="s">
        <v>234</v>
      </c>
      <c r="D37" s="225" t="s">
        <v>209</v>
      </c>
      <c r="E37" s="235" t="s">
        <v>662</v>
      </c>
      <c r="F37" s="225" t="s">
        <v>33</v>
      </c>
      <c r="G37" s="28" t="s">
        <v>70</v>
      </c>
      <c r="H37" s="19">
        <v>3</v>
      </c>
      <c r="I37" s="19">
        <v>3</v>
      </c>
      <c r="J37" s="19">
        <f t="shared" si="0"/>
        <v>9</v>
      </c>
      <c r="K37" s="20" t="str">
        <f t="shared" si="1"/>
        <v>Moderat</v>
      </c>
      <c r="L37" s="28" t="s">
        <v>114</v>
      </c>
      <c r="M37" s="28" t="s">
        <v>155</v>
      </c>
      <c r="N37" s="225" t="s">
        <v>189</v>
      </c>
      <c r="O37" s="227" t="s">
        <v>637</v>
      </c>
      <c r="Q37" s="257" t="s">
        <v>829</v>
      </c>
      <c r="S37" s="276">
        <v>7.54974754974755E-2</v>
      </c>
      <c r="T37" s="276">
        <v>6.7503924646781788E-2</v>
      </c>
      <c r="U37" s="276">
        <v>6.0769651650556263E-2</v>
      </c>
      <c r="V37" s="276">
        <v>4.6090597065590468E-2</v>
      </c>
      <c r="W37" s="276">
        <v>7.3878627968337732E-2</v>
      </c>
      <c r="X37" s="276">
        <v>7.6111111111111102E-2</v>
      </c>
    </row>
    <row r="38" spans="2:24" ht="105.75" customHeight="1" x14ac:dyDescent="0.25">
      <c r="B38" s="232"/>
      <c r="C38" s="226"/>
      <c r="D38" s="226"/>
      <c r="E38" s="236"/>
      <c r="F38" s="226"/>
      <c r="G38" s="28" t="s">
        <v>71</v>
      </c>
      <c r="H38" s="19">
        <v>3</v>
      </c>
      <c r="I38" s="19">
        <v>3</v>
      </c>
      <c r="J38" s="19">
        <f t="shared" si="0"/>
        <v>9</v>
      </c>
      <c r="K38" s="20" t="str">
        <f t="shared" si="1"/>
        <v>Moderat</v>
      </c>
      <c r="L38" s="28" t="s">
        <v>115</v>
      </c>
      <c r="M38" s="28" t="s">
        <v>156</v>
      </c>
      <c r="N38" s="226"/>
      <c r="O38" s="227"/>
      <c r="Q38" s="258"/>
      <c r="S38" s="277"/>
      <c r="T38" s="277"/>
      <c r="U38" s="277"/>
      <c r="V38" s="277"/>
      <c r="W38" s="277"/>
      <c r="X38" s="277"/>
    </row>
    <row r="39" spans="2:24" ht="78.75" x14ac:dyDescent="0.25">
      <c r="B39" s="231">
        <v>15</v>
      </c>
      <c r="C39" s="225" t="s">
        <v>235</v>
      </c>
      <c r="D39" s="225" t="s">
        <v>210</v>
      </c>
      <c r="E39" s="235" t="s">
        <v>662</v>
      </c>
      <c r="F39" s="225" t="s">
        <v>34</v>
      </c>
      <c r="G39" s="28" t="s">
        <v>72</v>
      </c>
      <c r="H39" s="19">
        <v>3</v>
      </c>
      <c r="I39" s="19">
        <v>3</v>
      </c>
      <c r="J39" s="19">
        <f t="shared" si="0"/>
        <v>9</v>
      </c>
      <c r="K39" s="20" t="str">
        <f t="shared" si="1"/>
        <v>Moderat</v>
      </c>
      <c r="L39" s="28" t="s">
        <v>117</v>
      </c>
      <c r="M39" s="28" t="s">
        <v>157</v>
      </c>
      <c r="N39" s="225" t="s">
        <v>620</v>
      </c>
      <c r="O39" s="227" t="s">
        <v>638</v>
      </c>
      <c r="Q39" s="257" t="s">
        <v>830</v>
      </c>
      <c r="S39" s="276">
        <v>1.0929610929610901E-4</v>
      </c>
      <c r="T39" s="276">
        <v>9.911656970480501E-5</v>
      </c>
      <c r="U39" s="276">
        <v>7.1858471639613353E-5</v>
      </c>
      <c r="V39" s="276">
        <v>8.3858233068054665E-5</v>
      </c>
      <c r="W39" s="276">
        <v>1.1358987281728974E-4</v>
      </c>
      <c r="X39" s="276">
        <v>7.8632478632478597E-5</v>
      </c>
    </row>
    <row r="40" spans="2:24" ht="78.75" x14ac:dyDescent="0.25">
      <c r="B40" s="232"/>
      <c r="C40" s="226"/>
      <c r="D40" s="226"/>
      <c r="E40" s="236"/>
      <c r="F40" s="226"/>
      <c r="G40" s="28" t="s">
        <v>73</v>
      </c>
      <c r="H40" s="19">
        <v>3</v>
      </c>
      <c r="I40" s="19">
        <v>3</v>
      </c>
      <c r="J40" s="19">
        <f t="shared" si="0"/>
        <v>9</v>
      </c>
      <c r="K40" s="20" t="str">
        <f t="shared" si="1"/>
        <v>Moderat</v>
      </c>
      <c r="L40" s="28" t="s">
        <v>116</v>
      </c>
      <c r="M40" s="28" t="s">
        <v>158</v>
      </c>
      <c r="N40" s="226"/>
      <c r="O40" s="227"/>
      <c r="Q40" s="258"/>
      <c r="S40" s="277"/>
      <c r="T40" s="277"/>
      <c r="U40" s="277"/>
      <c r="V40" s="277"/>
      <c r="W40" s="277"/>
      <c r="X40" s="277"/>
    </row>
    <row r="41" spans="2:24" ht="78.75" x14ac:dyDescent="0.25">
      <c r="B41" s="231">
        <v>16</v>
      </c>
      <c r="C41" s="225" t="s">
        <v>236</v>
      </c>
      <c r="D41" s="225" t="s">
        <v>211</v>
      </c>
      <c r="E41" s="235" t="s">
        <v>662</v>
      </c>
      <c r="F41" s="225" t="s">
        <v>35</v>
      </c>
      <c r="G41" s="28" t="s">
        <v>74</v>
      </c>
      <c r="H41" s="19">
        <v>3</v>
      </c>
      <c r="I41" s="19">
        <v>4</v>
      </c>
      <c r="J41" s="19">
        <f t="shared" si="0"/>
        <v>12</v>
      </c>
      <c r="K41" s="20" t="str">
        <f t="shared" si="1"/>
        <v>Tinggi</v>
      </c>
      <c r="L41" s="28" t="s">
        <v>118</v>
      </c>
      <c r="M41" s="28" t="s">
        <v>159</v>
      </c>
      <c r="N41" s="225" t="s">
        <v>191</v>
      </c>
      <c r="O41" s="227" t="s">
        <v>639</v>
      </c>
      <c r="Q41" s="278" t="s">
        <v>855</v>
      </c>
      <c r="S41" s="259" t="s">
        <v>514</v>
      </c>
      <c r="T41" s="259" t="s">
        <v>514</v>
      </c>
      <c r="U41" s="259" t="s">
        <v>831</v>
      </c>
      <c r="V41" s="259" t="s">
        <v>514</v>
      </c>
      <c r="W41" s="259" t="s">
        <v>514</v>
      </c>
      <c r="X41" s="259" t="s">
        <v>514</v>
      </c>
    </row>
    <row r="42" spans="2:24" ht="110.25" x14ac:dyDescent="0.25">
      <c r="B42" s="232"/>
      <c r="C42" s="226"/>
      <c r="D42" s="226"/>
      <c r="E42" s="236"/>
      <c r="F42" s="226"/>
      <c r="G42" s="28" t="s">
        <v>75</v>
      </c>
      <c r="H42" s="19">
        <v>3</v>
      </c>
      <c r="I42" s="19">
        <v>4</v>
      </c>
      <c r="J42" s="19">
        <f t="shared" si="0"/>
        <v>12</v>
      </c>
      <c r="K42" s="20" t="str">
        <f t="shared" si="1"/>
        <v>Tinggi</v>
      </c>
      <c r="L42" s="28" t="s">
        <v>119</v>
      </c>
      <c r="M42" s="28" t="s">
        <v>160</v>
      </c>
      <c r="N42" s="226"/>
      <c r="O42" s="227"/>
      <c r="Q42" s="258"/>
      <c r="S42" s="243"/>
      <c r="T42" s="243"/>
      <c r="U42" s="243"/>
      <c r="V42" s="243"/>
      <c r="W42" s="243"/>
      <c r="X42" s="243"/>
    </row>
    <row r="43" spans="2:24" ht="78.75" x14ac:dyDescent="0.25">
      <c r="B43" s="231">
        <v>17</v>
      </c>
      <c r="C43" s="235" t="s">
        <v>237</v>
      </c>
      <c r="D43" s="225" t="s">
        <v>212</v>
      </c>
      <c r="E43" s="235" t="s">
        <v>662</v>
      </c>
      <c r="F43" s="235" t="s">
        <v>36</v>
      </c>
      <c r="G43" s="28" t="s">
        <v>76</v>
      </c>
      <c r="H43" s="19">
        <v>3</v>
      </c>
      <c r="I43" s="19">
        <v>3</v>
      </c>
      <c r="J43" s="19">
        <f t="shared" si="0"/>
        <v>9</v>
      </c>
      <c r="K43" s="20" t="str">
        <f t="shared" si="1"/>
        <v>Moderat</v>
      </c>
      <c r="L43" s="28" t="s">
        <v>120</v>
      </c>
      <c r="M43" s="28" t="s">
        <v>161</v>
      </c>
      <c r="N43" s="225" t="s">
        <v>519</v>
      </c>
      <c r="O43" s="227" t="s">
        <v>640</v>
      </c>
      <c r="Q43" s="257" t="s">
        <v>832</v>
      </c>
      <c r="S43" s="262" t="s">
        <v>523</v>
      </c>
      <c r="T43" s="259" t="s">
        <v>523</v>
      </c>
      <c r="U43" s="259" t="s">
        <v>523</v>
      </c>
      <c r="V43" s="259" t="s">
        <v>523</v>
      </c>
      <c r="W43" s="259" t="s">
        <v>523</v>
      </c>
      <c r="X43" s="262" t="s">
        <v>523</v>
      </c>
    </row>
    <row r="44" spans="2:24" ht="78.75" x14ac:dyDescent="0.25">
      <c r="B44" s="232"/>
      <c r="C44" s="236"/>
      <c r="D44" s="226"/>
      <c r="E44" s="236"/>
      <c r="F44" s="236"/>
      <c r="G44" s="28" t="s">
        <v>77</v>
      </c>
      <c r="H44" s="19">
        <v>2</v>
      </c>
      <c r="I44" s="19">
        <v>4</v>
      </c>
      <c r="J44" s="19">
        <f t="shared" si="0"/>
        <v>8</v>
      </c>
      <c r="K44" s="20" t="str">
        <f t="shared" si="1"/>
        <v>Moderat</v>
      </c>
      <c r="L44" s="28" t="s">
        <v>121</v>
      </c>
      <c r="M44" s="28" t="s">
        <v>162</v>
      </c>
      <c r="N44" s="226"/>
      <c r="O44" s="227"/>
      <c r="Q44" s="265"/>
      <c r="S44" s="263"/>
      <c r="T44" s="243"/>
      <c r="U44" s="243"/>
      <c r="V44" s="243"/>
      <c r="W44" s="243"/>
      <c r="X44" s="263"/>
    </row>
    <row r="45" spans="2:24" ht="47.25" customHeight="1" x14ac:dyDescent="0.25">
      <c r="B45" s="231">
        <v>18</v>
      </c>
      <c r="C45" s="235" t="s">
        <v>704</v>
      </c>
      <c r="D45" s="235" t="s">
        <v>706</v>
      </c>
      <c r="E45" s="235" t="s">
        <v>687</v>
      </c>
      <c r="F45" s="235" t="s">
        <v>705</v>
      </c>
      <c r="G45" s="28" t="s">
        <v>707</v>
      </c>
      <c r="H45" s="19">
        <v>2</v>
      </c>
      <c r="I45" s="19">
        <v>4</v>
      </c>
      <c r="J45" s="19">
        <f t="shared" si="0"/>
        <v>8</v>
      </c>
      <c r="K45" s="20" t="str">
        <f t="shared" si="1"/>
        <v>Moderat</v>
      </c>
      <c r="L45" s="28" t="s">
        <v>709</v>
      </c>
      <c r="M45" s="28" t="s">
        <v>711</v>
      </c>
      <c r="N45" s="235" t="s">
        <v>528</v>
      </c>
      <c r="O45" s="227" t="s">
        <v>641</v>
      </c>
      <c r="Q45" s="257" t="s">
        <v>833</v>
      </c>
      <c r="S45" s="259" t="s">
        <v>531</v>
      </c>
      <c r="T45" s="259" t="s">
        <v>531</v>
      </c>
      <c r="U45" s="259" t="s">
        <v>531</v>
      </c>
      <c r="V45" s="259" t="s">
        <v>531</v>
      </c>
      <c r="W45" s="259" t="s">
        <v>531</v>
      </c>
      <c r="X45" s="259" t="s">
        <v>531</v>
      </c>
    </row>
    <row r="46" spans="2:24" ht="78.75" x14ac:dyDescent="0.25">
      <c r="B46" s="232"/>
      <c r="C46" s="236"/>
      <c r="D46" s="236"/>
      <c r="E46" s="236"/>
      <c r="F46" s="236"/>
      <c r="G46" s="28" t="s">
        <v>708</v>
      </c>
      <c r="H46" s="19">
        <v>2</v>
      </c>
      <c r="I46" s="19">
        <v>2</v>
      </c>
      <c r="J46" s="19">
        <f t="shared" si="0"/>
        <v>4</v>
      </c>
      <c r="K46" s="20" t="str">
        <f t="shared" si="1"/>
        <v>Rendah</v>
      </c>
      <c r="L46" s="28" t="s">
        <v>710</v>
      </c>
      <c r="M46" s="28" t="s">
        <v>712</v>
      </c>
      <c r="N46" s="236"/>
      <c r="O46" s="227"/>
      <c r="Q46" s="265"/>
      <c r="S46" s="243"/>
      <c r="T46" s="243"/>
      <c r="U46" s="243"/>
      <c r="V46" s="243"/>
      <c r="W46" s="243"/>
      <c r="X46" s="243"/>
    </row>
    <row r="47" spans="2:24" ht="63" customHeight="1" x14ac:dyDescent="0.25">
      <c r="B47" s="231">
        <v>19</v>
      </c>
      <c r="C47" s="235" t="s">
        <v>715</v>
      </c>
      <c r="D47" s="235" t="s">
        <v>714</v>
      </c>
      <c r="E47" s="235" t="s">
        <v>662</v>
      </c>
      <c r="F47" s="235" t="s">
        <v>713</v>
      </c>
      <c r="G47" s="46" t="s">
        <v>716</v>
      </c>
      <c r="H47" s="45">
        <v>2</v>
      </c>
      <c r="I47" s="45">
        <v>2</v>
      </c>
      <c r="J47" s="19">
        <f t="shared" si="0"/>
        <v>4</v>
      </c>
      <c r="K47" s="20" t="str">
        <f t="shared" si="1"/>
        <v>Rendah</v>
      </c>
      <c r="L47" s="46" t="s">
        <v>717</v>
      </c>
      <c r="M47" s="46" t="s">
        <v>719</v>
      </c>
      <c r="N47" s="235" t="s">
        <v>535</v>
      </c>
      <c r="O47" s="243" t="s">
        <v>642</v>
      </c>
      <c r="Q47" s="257" t="s">
        <v>834</v>
      </c>
      <c r="S47" s="259" t="s">
        <v>539</v>
      </c>
      <c r="T47" s="259" t="s">
        <v>539</v>
      </c>
      <c r="U47" s="259" t="s">
        <v>539</v>
      </c>
      <c r="V47" s="259" t="s">
        <v>539</v>
      </c>
      <c r="W47" s="262" t="s">
        <v>539</v>
      </c>
      <c r="X47" s="262" t="s">
        <v>539</v>
      </c>
    </row>
    <row r="48" spans="2:24" ht="126" x14ac:dyDescent="0.25">
      <c r="B48" s="232"/>
      <c r="C48" s="236"/>
      <c r="D48" s="236"/>
      <c r="E48" s="236"/>
      <c r="F48" s="236"/>
      <c r="G48" s="28" t="s">
        <v>718</v>
      </c>
      <c r="H48" s="19">
        <v>3</v>
      </c>
      <c r="I48" s="19">
        <v>2</v>
      </c>
      <c r="J48" s="19">
        <f t="shared" si="0"/>
        <v>6</v>
      </c>
      <c r="K48" s="20" t="str">
        <f t="shared" si="1"/>
        <v>Moderat</v>
      </c>
      <c r="L48" s="46" t="s">
        <v>721</v>
      </c>
      <c r="M48" s="28" t="s">
        <v>720</v>
      </c>
      <c r="N48" s="236"/>
      <c r="O48" s="227"/>
      <c r="Q48" s="265"/>
      <c r="S48" s="243"/>
      <c r="T48" s="243"/>
      <c r="U48" s="243"/>
      <c r="V48" s="243"/>
      <c r="W48" s="263"/>
      <c r="X48" s="263"/>
    </row>
    <row r="49" spans="2:24" ht="63" x14ac:dyDescent="0.25">
      <c r="B49" s="231">
        <v>20</v>
      </c>
      <c r="C49" s="235" t="s">
        <v>724</v>
      </c>
      <c r="D49" s="225" t="s">
        <v>213</v>
      </c>
      <c r="E49" s="235" t="s">
        <v>736</v>
      </c>
      <c r="F49" s="225" t="s">
        <v>37</v>
      </c>
      <c r="G49" s="28" t="s">
        <v>723</v>
      </c>
      <c r="H49" s="19">
        <v>3</v>
      </c>
      <c r="I49" s="19">
        <v>3</v>
      </c>
      <c r="J49" s="19">
        <f t="shared" si="0"/>
        <v>9</v>
      </c>
      <c r="K49" s="20" t="str">
        <f t="shared" si="1"/>
        <v>Moderat</v>
      </c>
      <c r="L49" s="28" t="s">
        <v>722</v>
      </c>
      <c r="M49" s="28" t="s">
        <v>725</v>
      </c>
      <c r="N49" s="225" t="s">
        <v>192</v>
      </c>
      <c r="O49" s="227" t="s">
        <v>643</v>
      </c>
      <c r="Q49" s="257" t="s">
        <v>837</v>
      </c>
      <c r="S49" s="259" t="s">
        <v>835</v>
      </c>
      <c r="T49" s="259" t="s">
        <v>835</v>
      </c>
      <c r="U49" s="259" t="s">
        <v>835</v>
      </c>
      <c r="V49" s="259" t="s">
        <v>835</v>
      </c>
      <c r="W49" s="259" t="s">
        <v>835</v>
      </c>
      <c r="X49" s="259" t="s">
        <v>835</v>
      </c>
    </row>
    <row r="50" spans="2:24" ht="84.75" customHeight="1" x14ac:dyDescent="0.25">
      <c r="B50" s="232"/>
      <c r="C50" s="236"/>
      <c r="D50" s="226"/>
      <c r="E50" s="236"/>
      <c r="F50" s="226"/>
      <c r="G50" s="28" t="s">
        <v>727</v>
      </c>
      <c r="H50" s="19">
        <v>2</v>
      </c>
      <c r="I50" s="19">
        <v>3</v>
      </c>
      <c r="J50" s="19">
        <f t="shared" si="0"/>
        <v>6</v>
      </c>
      <c r="K50" s="20" t="str">
        <f t="shared" si="1"/>
        <v>Moderat</v>
      </c>
      <c r="L50" s="28" t="s">
        <v>728</v>
      </c>
      <c r="M50" s="28" t="s">
        <v>726</v>
      </c>
      <c r="N50" s="226"/>
      <c r="O50" s="227"/>
      <c r="Q50" s="258"/>
      <c r="S50" s="243"/>
      <c r="T50" s="243"/>
      <c r="U50" s="243"/>
      <c r="V50" s="243"/>
      <c r="W50" s="243"/>
      <c r="X50" s="243"/>
    </row>
    <row r="51" spans="2:24" ht="63" customHeight="1" x14ac:dyDescent="0.25">
      <c r="B51" s="231">
        <v>21</v>
      </c>
      <c r="C51" s="235" t="s">
        <v>730</v>
      </c>
      <c r="D51" s="225" t="s">
        <v>214</v>
      </c>
      <c r="E51" s="225" t="s">
        <v>736</v>
      </c>
      <c r="F51" s="225" t="s">
        <v>38</v>
      </c>
      <c r="G51" s="28" t="s">
        <v>732</v>
      </c>
      <c r="H51" s="19">
        <v>3</v>
      </c>
      <c r="I51" s="19">
        <v>3</v>
      </c>
      <c r="J51" s="19">
        <f t="shared" si="0"/>
        <v>9</v>
      </c>
      <c r="K51" s="20" t="str">
        <f t="shared" si="1"/>
        <v>Moderat</v>
      </c>
      <c r="L51" s="28" t="s">
        <v>122</v>
      </c>
      <c r="M51" s="28" t="s">
        <v>733</v>
      </c>
      <c r="N51" s="225" t="s">
        <v>329</v>
      </c>
      <c r="O51" s="227" t="s">
        <v>644</v>
      </c>
      <c r="Q51" s="257" t="s">
        <v>838</v>
      </c>
      <c r="S51" s="259" t="s">
        <v>836</v>
      </c>
      <c r="T51" s="259" t="s">
        <v>836</v>
      </c>
      <c r="U51" s="259" t="s">
        <v>836</v>
      </c>
      <c r="V51" s="259" t="s">
        <v>836</v>
      </c>
      <c r="W51" s="259" t="s">
        <v>836</v>
      </c>
      <c r="X51" s="259" t="s">
        <v>836</v>
      </c>
    </row>
    <row r="52" spans="2:24" ht="94.5" x14ac:dyDescent="0.25">
      <c r="B52" s="241"/>
      <c r="C52" s="244"/>
      <c r="D52" s="242"/>
      <c r="E52" s="242"/>
      <c r="F52" s="242"/>
      <c r="G52" s="28" t="s">
        <v>731</v>
      </c>
      <c r="H52" s="19">
        <v>3</v>
      </c>
      <c r="I52" s="19">
        <v>3</v>
      </c>
      <c r="J52" s="19">
        <f t="shared" si="0"/>
        <v>9</v>
      </c>
      <c r="K52" s="20" t="str">
        <f t="shared" si="1"/>
        <v>Moderat</v>
      </c>
      <c r="L52" s="28" t="s">
        <v>123</v>
      </c>
      <c r="M52" s="28" t="s">
        <v>164</v>
      </c>
      <c r="N52" s="242"/>
      <c r="O52" s="227"/>
      <c r="Q52" s="275"/>
      <c r="S52" s="274"/>
      <c r="T52" s="274"/>
      <c r="U52" s="274"/>
      <c r="V52" s="274"/>
      <c r="W52" s="274"/>
      <c r="X52" s="274"/>
    </row>
    <row r="53" spans="2:24" ht="96" customHeight="1" x14ac:dyDescent="0.25">
      <c r="B53" s="232"/>
      <c r="C53" s="236"/>
      <c r="D53" s="226"/>
      <c r="E53" s="226"/>
      <c r="F53" s="226"/>
      <c r="G53" s="28" t="s">
        <v>78</v>
      </c>
      <c r="H53" s="19">
        <v>2</v>
      </c>
      <c r="I53" s="19">
        <v>3</v>
      </c>
      <c r="J53" s="19">
        <f t="shared" si="0"/>
        <v>6</v>
      </c>
      <c r="K53" s="20" t="str">
        <f t="shared" si="1"/>
        <v>Moderat</v>
      </c>
      <c r="L53" s="28" t="s">
        <v>124</v>
      </c>
      <c r="M53" s="28" t="s">
        <v>163</v>
      </c>
      <c r="N53" s="226"/>
      <c r="O53" s="227"/>
      <c r="Q53" s="258"/>
      <c r="S53" s="243"/>
      <c r="T53" s="243"/>
      <c r="U53" s="243"/>
      <c r="V53" s="243"/>
      <c r="W53" s="243"/>
      <c r="X53" s="243"/>
    </row>
    <row r="54" spans="2:24" ht="78.75" x14ac:dyDescent="0.25">
      <c r="B54" s="231">
        <v>22</v>
      </c>
      <c r="C54" s="225" t="s">
        <v>238</v>
      </c>
      <c r="D54" s="225" t="s">
        <v>215</v>
      </c>
      <c r="E54" s="235" t="s">
        <v>662</v>
      </c>
      <c r="F54" s="225" t="s">
        <v>39</v>
      </c>
      <c r="G54" s="28" t="s">
        <v>79</v>
      </c>
      <c r="H54" s="19">
        <v>3</v>
      </c>
      <c r="I54" s="19">
        <v>2</v>
      </c>
      <c r="J54" s="19">
        <f t="shared" si="0"/>
        <v>6</v>
      </c>
      <c r="K54" s="20" t="str">
        <f t="shared" si="1"/>
        <v>Moderat</v>
      </c>
      <c r="L54" s="28" t="s">
        <v>125</v>
      </c>
      <c r="M54" s="28" t="s">
        <v>165</v>
      </c>
      <c r="N54" s="225" t="s">
        <v>193</v>
      </c>
      <c r="O54" s="227" t="s">
        <v>645</v>
      </c>
      <c r="Q54" s="257" t="s">
        <v>839</v>
      </c>
      <c r="S54" s="259" t="s">
        <v>840</v>
      </c>
      <c r="T54" s="259" t="s">
        <v>840</v>
      </c>
      <c r="U54" s="259" t="s">
        <v>840</v>
      </c>
      <c r="V54" s="259" t="s">
        <v>840</v>
      </c>
      <c r="W54" s="259" t="s">
        <v>840</v>
      </c>
      <c r="X54" s="259" t="s">
        <v>840</v>
      </c>
    </row>
    <row r="55" spans="2:24" ht="63" x14ac:dyDescent="0.25">
      <c r="B55" s="241"/>
      <c r="C55" s="242"/>
      <c r="D55" s="226"/>
      <c r="E55" s="236"/>
      <c r="F55" s="226"/>
      <c r="G55" s="28" t="s">
        <v>80</v>
      </c>
      <c r="H55" s="19">
        <v>2</v>
      </c>
      <c r="I55" s="19">
        <v>2</v>
      </c>
      <c r="J55" s="19">
        <f t="shared" si="0"/>
        <v>4</v>
      </c>
      <c r="K55" s="20" t="str">
        <f>IF(J55&gt;=15,"Katastropik / Bencana",IF(J55&gt;=10,"Tinggi",IF(J55&gt;=5,"Moderat",IF(J55&gt;=3,"Rendah","Tidak Signifikan"))))</f>
        <v>Rendah</v>
      </c>
      <c r="L55" s="28" t="s">
        <v>126</v>
      </c>
      <c r="M55" s="28" t="s">
        <v>166</v>
      </c>
      <c r="N55" s="226"/>
      <c r="O55" s="227"/>
      <c r="Q55" s="265"/>
      <c r="S55" s="243"/>
      <c r="T55" s="243"/>
      <c r="U55" s="243"/>
      <c r="V55" s="243"/>
      <c r="W55" s="243"/>
      <c r="X55" s="243"/>
    </row>
    <row r="56" spans="2:24" ht="94.5" x14ac:dyDescent="0.25">
      <c r="B56" s="241"/>
      <c r="C56" s="242"/>
      <c r="D56" s="225" t="s">
        <v>216</v>
      </c>
      <c r="E56" s="235" t="s">
        <v>662</v>
      </c>
      <c r="F56" s="225" t="s">
        <v>40</v>
      </c>
      <c r="G56" s="28" t="s">
        <v>81</v>
      </c>
      <c r="H56" s="19">
        <v>3</v>
      </c>
      <c r="I56" s="19">
        <v>2</v>
      </c>
      <c r="J56" s="19">
        <f t="shared" si="0"/>
        <v>6</v>
      </c>
      <c r="K56" s="20" t="str">
        <f t="shared" si="1"/>
        <v>Moderat</v>
      </c>
      <c r="L56" s="28" t="s">
        <v>127</v>
      </c>
      <c r="M56" s="28" t="s">
        <v>167</v>
      </c>
      <c r="N56" s="225" t="s">
        <v>194</v>
      </c>
      <c r="O56" s="227" t="s">
        <v>646</v>
      </c>
      <c r="Q56" s="257" t="s">
        <v>841</v>
      </c>
      <c r="S56" s="268">
        <v>0.75</v>
      </c>
      <c r="T56" s="268">
        <v>0</v>
      </c>
      <c r="U56" s="268">
        <v>0.11</v>
      </c>
      <c r="V56" s="272">
        <v>0.38</v>
      </c>
      <c r="W56" s="268">
        <v>1</v>
      </c>
      <c r="X56" s="272">
        <v>0</v>
      </c>
    </row>
    <row r="57" spans="2:24" ht="78.75" x14ac:dyDescent="0.25">
      <c r="B57" s="232"/>
      <c r="C57" s="226"/>
      <c r="D57" s="226"/>
      <c r="E57" s="236"/>
      <c r="F57" s="226"/>
      <c r="G57" s="28" t="s">
        <v>82</v>
      </c>
      <c r="H57" s="19">
        <v>3</v>
      </c>
      <c r="I57" s="19">
        <v>2</v>
      </c>
      <c r="J57" s="19">
        <f t="shared" si="0"/>
        <v>6</v>
      </c>
      <c r="K57" s="20" t="str">
        <f t="shared" si="1"/>
        <v>Moderat</v>
      </c>
      <c r="L57" s="28" t="s">
        <v>128</v>
      </c>
      <c r="M57" s="28" t="s">
        <v>168</v>
      </c>
      <c r="N57" s="226"/>
      <c r="O57" s="227"/>
      <c r="Q57" s="258"/>
      <c r="S57" s="269"/>
      <c r="T57" s="269"/>
      <c r="U57" s="269"/>
      <c r="V57" s="273"/>
      <c r="W57" s="269"/>
      <c r="X57" s="273"/>
    </row>
    <row r="58" spans="2:24" ht="78.75" x14ac:dyDescent="0.25">
      <c r="B58" s="231">
        <v>23</v>
      </c>
      <c r="C58" s="225" t="s">
        <v>239</v>
      </c>
      <c r="D58" s="225" t="s">
        <v>217</v>
      </c>
      <c r="E58" s="235" t="s">
        <v>662</v>
      </c>
      <c r="F58" s="225" t="s">
        <v>41</v>
      </c>
      <c r="G58" s="28" t="s">
        <v>83</v>
      </c>
      <c r="H58" s="19">
        <v>3</v>
      </c>
      <c r="I58" s="19">
        <v>2</v>
      </c>
      <c r="J58" s="19">
        <f t="shared" si="0"/>
        <v>6</v>
      </c>
      <c r="K58" s="20" t="str">
        <f t="shared" si="1"/>
        <v>Moderat</v>
      </c>
      <c r="L58" s="28" t="s">
        <v>129</v>
      </c>
      <c r="M58" s="28" t="s">
        <v>169</v>
      </c>
      <c r="N58" s="225" t="s">
        <v>621</v>
      </c>
      <c r="O58" s="227" t="s">
        <v>647</v>
      </c>
      <c r="Q58" s="257" t="s">
        <v>842</v>
      </c>
      <c r="S58" s="259" t="s">
        <v>621</v>
      </c>
      <c r="T58" s="260" t="s">
        <v>569</v>
      </c>
      <c r="U58" s="260" t="s">
        <v>569</v>
      </c>
      <c r="V58" s="260" t="s">
        <v>569</v>
      </c>
      <c r="W58" s="260" t="s">
        <v>569</v>
      </c>
      <c r="X58" s="260" t="s">
        <v>569</v>
      </c>
    </row>
    <row r="59" spans="2:24" ht="63" x14ac:dyDescent="0.25">
      <c r="B59" s="232"/>
      <c r="C59" s="226"/>
      <c r="D59" s="226"/>
      <c r="E59" s="236"/>
      <c r="F59" s="226"/>
      <c r="G59" s="28" t="s">
        <v>84</v>
      </c>
      <c r="H59" s="19">
        <v>2</v>
      </c>
      <c r="I59" s="19">
        <v>1</v>
      </c>
      <c r="J59" s="19">
        <f t="shared" si="0"/>
        <v>2</v>
      </c>
      <c r="K59" s="20" t="str">
        <f t="shared" si="1"/>
        <v>Tidak Signifikan</v>
      </c>
      <c r="L59" s="28" t="s">
        <v>130</v>
      </c>
      <c r="M59" s="28" t="s">
        <v>170</v>
      </c>
      <c r="N59" s="226"/>
      <c r="O59" s="227"/>
      <c r="Q59" s="258"/>
      <c r="S59" s="243"/>
      <c r="T59" s="261"/>
      <c r="U59" s="261"/>
      <c r="V59" s="261"/>
      <c r="W59" s="261"/>
      <c r="X59" s="261"/>
    </row>
    <row r="60" spans="2:24" ht="78.75" customHeight="1" x14ac:dyDescent="0.25">
      <c r="B60" s="231">
        <v>24</v>
      </c>
      <c r="C60" s="225" t="s">
        <v>240</v>
      </c>
      <c r="D60" s="225" t="s">
        <v>218</v>
      </c>
      <c r="E60" s="225" t="s">
        <v>734</v>
      </c>
      <c r="F60" s="225" t="s">
        <v>42</v>
      </c>
      <c r="G60" s="28" t="s">
        <v>85</v>
      </c>
      <c r="H60" s="19">
        <v>3</v>
      </c>
      <c r="I60" s="19">
        <v>3</v>
      </c>
      <c r="J60" s="19">
        <f t="shared" si="0"/>
        <v>9</v>
      </c>
      <c r="K60" s="20" t="str">
        <f t="shared" si="1"/>
        <v>Moderat</v>
      </c>
      <c r="L60" s="28" t="s">
        <v>132</v>
      </c>
      <c r="M60" s="28" t="s">
        <v>171</v>
      </c>
      <c r="N60" s="225" t="s">
        <v>195</v>
      </c>
      <c r="O60" s="227" t="s">
        <v>648</v>
      </c>
      <c r="Q60" s="257" t="s">
        <v>845</v>
      </c>
      <c r="S60" s="268">
        <v>0.25</v>
      </c>
      <c r="T60" s="270">
        <v>0.06</v>
      </c>
      <c r="U60" s="268">
        <v>0</v>
      </c>
      <c r="V60" s="268">
        <v>0.30769230769230771</v>
      </c>
      <c r="W60" s="268">
        <v>0.30769230769230771</v>
      </c>
      <c r="X60" s="268">
        <v>0.30769230769230771</v>
      </c>
    </row>
    <row r="61" spans="2:24" ht="63" x14ac:dyDescent="0.25">
      <c r="B61" s="241"/>
      <c r="C61" s="242"/>
      <c r="D61" s="226"/>
      <c r="E61" s="226"/>
      <c r="F61" s="226"/>
      <c r="G61" s="28" t="s">
        <v>86</v>
      </c>
      <c r="H61" s="19">
        <v>3</v>
      </c>
      <c r="I61" s="19">
        <v>3</v>
      </c>
      <c r="J61" s="19">
        <f t="shared" si="0"/>
        <v>9</v>
      </c>
      <c r="K61" s="20" t="str">
        <f t="shared" si="1"/>
        <v>Moderat</v>
      </c>
      <c r="L61" s="28" t="s">
        <v>131</v>
      </c>
      <c r="M61" s="28" t="s">
        <v>172</v>
      </c>
      <c r="N61" s="226"/>
      <c r="O61" s="227"/>
      <c r="Q61" s="258"/>
      <c r="S61" s="269"/>
      <c r="T61" s="271"/>
      <c r="U61" s="269"/>
      <c r="V61" s="269"/>
      <c r="W61" s="269"/>
      <c r="X61" s="269"/>
    </row>
    <row r="62" spans="2:24" ht="76.5" customHeight="1" x14ac:dyDescent="0.25">
      <c r="B62" s="241"/>
      <c r="C62" s="242"/>
      <c r="D62" s="225" t="s">
        <v>219</v>
      </c>
      <c r="E62" s="225" t="s">
        <v>734</v>
      </c>
      <c r="F62" s="225" t="s">
        <v>43</v>
      </c>
      <c r="G62" s="28" t="s">
        <v>87</v>
      </c>
      <c r="H62" s="19">
        <v>3</v>
      </c>
      <c r="I62" s="19">
        <v>3</v>
      </c>
      <c r="J62" s="19">
        <f t="shared" si="0"/>
        <v>9</v>
      </c>
      <c r="K62" s="20" t="str">
        <f t="shared" si="1"/>
        <v>Moderat</v>
      </c>
      <c r="L62" s="28" t="s">
        <v>133</v>
      </c>
      <c r="M62" s="28" t="s">
        <v>173</v>
      </c>
      <c r="N62" s="225" t="s">
        <v>622</v>
      </c>
      <c r="O62" s="227" t="s">
        <v>649</v>
      </c>
      <c r="Q62" s="257" t="s">
        <v>846</v>
      </c>
      <c r="S62" s="259" t="s">
        <v>584</v>
      </c>
      <c r="T62" s="259" t="s">
        <v>584</v>
      </c>
      <c r="U62" s="259" t="s">
        <v>584</v>
      </c>
      <c r="V62" s="259" t="s">
        <v>584</v>
      </c>
      <c r="W62" s="266" t="s">
        <v>584</v>
      </c>
      <c r="X62" s="266" t="s">
        <v>584</v>
      </c>
    </row>
    <row r="63" spans="2:24" ht="59.25" customHeight="1" x14ac:dyDescent="0.25">
      <c r="B63" s="232"/>
      <c r="C63" s="226"/>
      <c r="D63" s="226"/>
      <c r="E63" s="226"/>
      <c r="F63" s="226"/>
      <c r="G63" s="28" t="s">
        <v>88</v>
      </c>
      <c r="H63" s="19">
        <v>3</v>
      </c>
      <c r="I63" s="19">
        <v>3</v>
      </c>
      <c r="J63" s="19">
        <f t="shared" si="0"/>
        <v>9</v>
      </c>
      <c r="K63" s="20" t="str">
        <f t="shared" si="1"/>
        <v>Moderat</v>
      </c>
      <c r="L63" s="28" t="s">
        <v>134</v>
      </c>
      <c r="M63" s="28" t="s">
        <v>174</v>
      </c>
      <c r="N63" s="226"/>
      <c r="O63" s="227"/>
      <c r="Q63" s="265"/>
      <c r="S63" s="243"/>
      <c r="T63" s="243"/>
      <c r="U63" s="243"/>
      <c r="V63" s="243"/>
      <c r="W63" s="267"/>
      <c r="X63" s="267"/>
    </row>
    <row r="64" spans="2:24" ht="87.75" customHeight="1" x14ac:dyDescent="0.25">
      <c r="B64" s="231">
        <v>25</v>
      </c>
      <c r="C64" s="225" t="s">
        <v>241</v>
      </c>
      <c r="D64" s="225" t="s">
        <v>220</v>
      </c>
      <c r="E64" s="225" t="s">
        <v>734</v>
      </c>
      <c r="F64" s="225" t="s">
        <v>44</v>
      </c>
      <c r="G64" s="28" t="s">
        <v>89</v>
      </c>
      <c r="H64" s="19">
        <v>3</v>
      </c>
      <c r="I64" s="19">
        <v>2</v>
      </c>
      <c r="J64" s="19">
        <f t="shared" si="0"/>
        <v>6</v>
      </c>
      <c r="K64" s="20" t="str">
        <f t="shared" si="1"/>
        <v>Moderat</v>
      </c>
      <c r="L64" s="28" t="s">
        <v>135</v>
      </c>
      <c r="M64" s="28" t="s">
        <v>175</v>
      </c>
      <c r="N64" s="225" t="s">
        <v>196</v>
      </c>
      <c r="O64" s="227" t="s">
        <v>650</v>
      </c>
      <c r="Q64" s="257" t="s">
        <v>848</v>
      </c>
      <c r="S64" s="259" t="s">
        <v>587</v>
      </c>
      <c r="T64" s="259" t="s">
        <v>587</v>
      </c>
      <c r="U64" s="259" t="s">
        <v>587</v>
      </c>
      <c r="V64" s="262" t="s">
        <v>847</v>
      </c>
      <c r="W64" s="262" t="s">
        <v>847</v>
      </c>
      <c r="X64" s="262" t="s">
        <v>847</v>
      </c>
    </row>
    <row r="65" spans="2:24" ht="101.25" customHeight="1" x14ac:dyDescent="0.25">
      <c r="B65" s="232"/>
      <c r="C65" s="226"/>
      <c r="D65" s="226"/>
      <c r="E65" s="226"/>
      <c r="F65" s="226"/>
      <c r="G65" s="28" t="s">
        <v>90</v>
      </c>
      <c r="H65" s="19">
        <v>2</v>
      </c>
      <c r="I65" s="19">
        <v>1</v>
      </c>
      <c r="J65" s="19">
        <f t="shared" si="0"/>
        <v>2</v>
      </c>
      <c r="K65" s="20" t="str">
        <f t="shared" si="1"/>
        <v>Tidak Signifikan</v>
      </c>
      <c r="L65" s="28" t="s">
        <v>136</v>
      </c>
      <c r="M65" s="28" t="s">
        <v>176</v>
      </c>
      <c r="N65" s="226"/>
      <c r="O65" s="227"/>
      <c r="Q65" s="258"/>
      <c r="S65" s="243"/>
      <c r="T65" s="243"/>
      <c r="U65" s="243"/>
      <c r="V65" s="263"/>
      <c r="W65" s="263"/>
      <c r="X65" s="263"/>
    </row>
    <row r="66" spans="2:24" ht="91.5" customHeight="1" x14ac:dyDescent="0.25">
      <c r="B66" s="231">
        <v>26</v>
      </c>
      <c r="C66" s="225" t="s">
        <v>242</v>
      </c>
      <c r="D66" s="225" t="s">
        <v>221</v>
      </c>
      <c r="E66" s="235" t="s">
        <v>662</v>
      </c>
      <c r="F66" s="225" t="s">
        <v>45</v>
      </c>
      <c r="G66" s="28" t="s">
        <v>91</v>
      </c>
      <c r="H66" s="19">
        <v>3</v>
      </c>
      <c r="I66" s="19">
        <v>3</v>
      </c>
      <c r="J66" s="19">
        <f t="shared" si="0"/>
        <v>9</v>
      </c>
      <c r="K66" s="20" t="str">
        <f t="shared" si="1"/>
        <v>Moderat</v>
      </c>
      <c r="L66" s="28" t="s">
        <v>137</v>
      </c>
      <c r="M66" s="28" t="s">
        <v>177</v>
      </c>
      <c r="N66" s="225" t="s">
        <v>197</v>
      </c>
      <c r="O66" s="227" t="s">
        <v>651</v>
      </c>
      <c r="Q66" s="264" t="s">
        <v>849</v>
      </c>
      <c r="S66" s="259" t="s">
        <v>197</v>
      </c>
      <c r="T66" s="259" t="s">
        <v>255</v>
      </c>
      <c r="U66" s="259" t="s">
        <v>197</v>
      </c>
      <c r="V66" s="259" t="s">
        <v>255</v>
      </c>
      <c r="W66" s="262" t="s">
        <v>197</v>
      </c>
      <c r="X66" s="259" t="s">
        <v>255</v>
      </c>
    </row>
    <row r="67" spans="2:24" ht="93.75" customHeight="1" x14ac:dyDescent="0.25">
      <c r="B67" s="241"/>
      <c r="C67" s="242"/>
      <c r="D67" s="226"/>
      <c r="E67" s="236"/>
      <c r="F67" s="226"/>
      <c r="G67" s="28" t="s">
        <v>92</v>
      </c>
      <c r="H67" s="19">
        <v>3</v>
      </c>
      <c r="I67" s="19">
        <v>3</v>
      </c>
      <c r="J67" s="19">
        <f t="shared" si="0"/>
        <v>9</v>
      </c>
      <c r="K67" s="20" t="str">
        <f t="shared" si="1"/>
        <v>Moderat</v>
      </c>
      <c r="L67" s="28" t="s">
        <v>138</v>
      </c>
      <c r="M67" s="28" t="s">
        <v>178</v>
      </c>
      <c r="N67" s="226"/>
      <c r="O67" s="227"/>
      <c r="Q67" s="258"/>
      <c r="S67" s="243"/>
      <c r="T67" s="243"/>
      <c r="U67" s="243"/>
      <c r="V67" s="243"/>
      <c r="W67" s="263"/>
      <c r="X67" s="243"/>
    </row>
    <row r="68" spans="2:24" ht="69" customHeight="1" x14ac:dyDescent="0.25">
      <c r="B68" s="241"/>
      <c r="C68" s="242"/>
      <c r="D68" s="225" t="s">
        <v>222</v>
      </c>
      <c r="E68" s="235" t="s">
        <v>662</v>
      </c>
      <c r="F68" s="225" t="s">
        <v>46</v>
      </c>
      <c r="G68" s="28" t="s">
        <v>93</v>
      </c>
      <c r="H68" s="19">
        <v>2</v>
      </c>
      <c r="I68" s="19">
        <v>2</v>
      </c>
      <c r="J68" s="19">
        <f t="shared" si="0"/>
        <v>4</v>
      </c>
      <c r="K68" s="20" t="str">
        <f t="shared" si="1"/>
        <v>Rendah</v>
      </c>
      <c r="L68" s="28" t="s">
        <v>94</v>
      </c>
      <c r="M68" s="28" t="s">
        <v>180</v>
      </c>
      <c r="N68" s="225" t="s">
        <v>198</v>
      </c>
      <c r="O68" s="227" t="s">
        <v>652</v>
      </c>
      <c r="Q68" s="264" t="s">
        <v>851</v>
      </c>
      <c r="S68" s="260" t="s">
        <v>602</v>
      </c>
      <c r="T68" s="260" t="s">
        <v>255</v>
      </c>
      <c r="U68" s="260" t="s">
        <v>850</v>
      </c>
      <c r="V68" s="260" t="s">
        <v>255</v>
      </c>
      <c r="W68" s="262" t="s">
        <v>255</v>
      </c>
      <c r="X68" s="260" t="s">
        <v>255</v>
      </c>
    </row>
    <row r="69" spans="2:24" ht="78.75" x14ac:dyDescent="0.25">
      <c r="B69" s="232"/>
      <c r="C69" s="226"/>
      <c r="D69" s="226"/>
      <c r="E69" s="236"/>
      <c r="F69" s="226"/>
      <c r="G69" s="28" t="s">
        <v>95</v>
      </c>
      <c r="H69" s="19">
        <v>1</v>
      </c>
      <c r="I69" s="19">
        <v>2</v>
      </c>
      <c r="J69" s="19">
        <f t="shared" si="0"/>
        <v>2</v>
      </c>
      <c r="K69" s="20" t="str">
        <f t="shared" si="1"/>
        <v>Tidak Signifikan</v>
      </c>
      <c r="L69" s="28" t="s">
        <v>139</v>
      </c>
      <c r="M69" s="28" t="s">
        <v>179</v>
      </c>
      <c r="N69" s="226"/>
      <c r="O69" s="227"/>
      <c r="Q69" s="265"/>
      <c r="S69" s="261"/>
      <c r="T69" s="261"/>
      <c r="U69" s="261"/>
      <c r="V69" s="261"/>
      <c r="W69" s="263"/>
      <c r="X69" s="261"/>
    </row>
    <row r="70" spans="2:24" ht="87.75" customHeight="1" x14ac:dyDescent="0.25">
      <c r="B70" s="231">
        <v>27</v>
      </c>
      <c r="C70" s="225" t="s">
        <v>243</v>
      </c>
      <c r="D70" s="225" t="s">
        <v>223</v>
      </c>
      <c r="E70" s="235" t="s">
        <v>662</v>
      </c>
      <c r="F70" s="225" t="s">
        <v>47</v>
      </c>
      <c r="G70" s="28" t="s">
        <v>96</v>
      </c>
      <c r="H70" s="19">
        <v>3</v>
      </c>
      <c r="I70" s="19">
        <v>3</v>
      </c>
      <c r="J70" s="19">
        <f t="shared" si="0"/>
        <v>9</v>
      </c>
      <c r="K70" s="20" t="str">
        <f t="shared" si="1"/>
        <v>Moderat</v>
      </c>
      <c r="L70" s="28" t="s">
        <v>140</v>
      </c>
      <c r="M70" s="28" t="s">
        <v>181</v>
      </c>
      <c r="N70" s="225" t="s">
        <v>199</v>
      </c>
      <c r="O70" s="227" t="s">
        <v>653</v>
      </c>
      <c r="Q70" s="257" t="s">
        <v>852</v>
      </c>
      <c r="S70" s="259" t="s">
        <v>607</v>
      </c>
      <c r="T70" s="259" t="s">
        <v>607</v>
      </c>
      <c r="U70" s="259" t="s">
        <v>607</v>
      </c>
      <c r="V70" s="259" t="s">
        <v>607</v>
      </c>
      <c r="W70" s="259" t="s">
        <v>607</v>
      </c>
      <c r="X70" s="259" t="s">
        <v>607</v>
      </c>
    </row>
    <row r="71" spans="2:24" ht="98.25" customHeight="1" x14ac:dyDescent="0.25">
      <c r="B71" s="232"/>
      <c r="C71" s="226"/>
      <c r="D71" s="226"/>
      <c r="E71" s="236"/>
      <c r="F71" s="226"/>
      <c r="G71" s="28" t="s">
        <v>97</v>
      </c>
      <c r="H71" s="19">
        <v>3</v>
      </c>
      <c r="I71" s="19">
        <v>3</v>
      </c>
      <c r="J71" s="19">
        <f t="shared" si="0"/>
        <v>9</v>
      </c>
      <c r="K71" s="20" t="str">
        <f t="shared" si="1"/>
        <v>Moderat</v>
      </c>
      <c r="L71" s="28" t="s">
        <v>141</v>
      </c>
      <c r="M71" s="28" t="s">
        <v>182</v>
      </c>
      <c r="N71" s="226"/>
      <c r="O71" s="227"/>
      <c r="Q71" s="258"/>
      <c r="S71" s="243"/>
      <c r="T71" s="243"/>
      <c r="U71" s="243"/>
      <c r="V71" s="243"/>
      <c r="W71" s="243"/>
      <c r="X71" s="243"/>
    </row>
    <row r="72" spans="2:24" ht="16.5" thickBot="1" x14ac:dyDescent="0.3"/>
    <row r="73" spans="2:24" x14ac:dyDescent="0.25">
      <c r="D73" s="9"/>
      <c r="E73" s="10"/>
      <c r="F73" s="10"/>
      <c r="G73" s="10"/>
      <c r="H73" s="10"/>
      <c r="I73" s="10"/>
      <c r="J73" s="10"/>
      <c r="K73" s="10"/>
      <c r="L73" s="10"/>
      <c r="M73" s="11"/>
    </row>
    <row r="74" spans="2:24" x14ac:dyDescent="0.25">
      <c r="D74" s="12"/>
      <c r="E74" s="13"/>
      <c r="F74" s="13"/>
      <c r="G74" s="13"/>
      <c r="H74" s="13"/>
      <c r="I74" s="13"/>
      <c r="J74" s="13"/>
      <c r="K74" s="13"/>
      <c r="L74" s="13"/>
      <c r="M74" s="14"/>
    </row>
    <row r="75" spans="2:24" x14ac:dyDescent="0.25">
      <c r="D75" s="12"/>
      <c r="E75" s="13"/>
      <c r="F75" s="13"/>
      <c r="G75" s="13"/>
      <c r="H75" s="13"/>
      <c r="I75" s="13"/>
      <c r="J75" s="13"/>
      <c r="K75" s="13"/>
      <c r="L75" s="13"/>
      <c r="M75" s="14"/>
    </row>
    <row r="76" spans="2:24" x14ac:dyDescent="0.25">
      <c r="D76" s="12"/>
      <c r="E76" s="13"/>
      <c r="F76" s="13"/>
      <c r="G76" s="13"/>
      <c r="H76" s="13"/>
      <c r="I76" s="13"/>
      <c r="J76" s="13"/>
      <c r="K76" s="13"/>
      <c r="L76" s="13"/>
      <c r="M76" s="14"/>
    </row>
    <row r="77" spans="2:24" x14ac:dyDescent="0.25">
      <c r="D77" s="12"/>
      <c r="E77" s="13"/>
      <c r="F77" s="13"/>
      <c r="G77" s="13"/>
      <c r="H77" s="13"/>
      <c r="I77" s="13"/>
      <c r="J77" s="13"/>
      <c r="K77" s="13"/>
      <c r="L77" s="13"/>
      <c r="M77" s="14"/>
    </row>
    <row r="78" spans="2:24" x14ac:dyDescent="0.25">
      <c r="D78" s="12"/>
      <c r="E78" s="13"/>
      <c r="F78" s="13"/>
      <c r="G78" s="13"/>
      <c r="H78" s="13"/>
      <c r="I78" s="13"/>
      <c r="J78" s="13"/>
      <c r="K78" s="13"/>
      <c r="L78" s="13"/>
      <c r="M78" s="14"/>
    </row>
    <row r="79" spans="2:24" x14ac:dyDescent="0.25">
      <c r="D79" s="12"/>
      <c r="E79" s="13"/>
      <c r="F79" s="13"/>
      <c r="G79" s="13"/>
      <c r="H79" s="13"/>
      <c r="I79" s="13"/>
      <c r="J79" s="13"/>
      <c r="K79" s="13"/>
      <c r="L79" s="13"/>
      <c r="M79" s="14"/>
    </row>
    <row r="80" spans="2:24" x14ac:dyDescent="0.25">
      <c r="D80" s="12"/>
      <c r="E80" s="13"/>
      <c r="F80" s="13"/>
      <c r="G80" s="13"/>
      <c r="H80" s="13"/>
      <c r="I80" s="13"/>
      <c r="J80" s="13"/>
      <c r="K80" s="13"/>
      <c r="L80" s="13"/>
      <c r="M80" s="14"/>
    </row>
    <row r="81" spans="4:13" x14ac:dyDescent="0.25">
      <c r="D81" s="12"/>
      <c r="E81" s="13"/>
      <c r="F81" s="13"/>
      <c r="G81" s="13"/>
      <c r="H81" s="13"/>
      <c r="I81" s="13"/>
      <c r="J81" s="13"/>
      <c r="K81" s="13"/>
      <c r="L81" s="13"/>
      <c r="M81" s="14"/>
    </row>
    <row r="82" spans="4:13" x14ac:dyDescent="0.25">
      <c r="D82" s="12"/>
      <c r="E82" s="13"/>
      <c r="F82" s="13"/>
      <c r="G82" s="13"/>
      <c r="H82" s="13"/>
      <c r="I82" s="13"/>
      <c r="J82" s="13"/>
      <c r="K82" s="13"/>
      <c r="L82" s="13"/>
      <c r="M82" s="14"/>
    </row>
    <row r="83" spans="4:13" x14ac:dyDescent="0.25">
      <c r="D83" s="12"/>
      <c r="E83" s="13"/>
      <c r="F83" s="13"/>
      <c r="G83" s="13"/>
      <c r="H83" s="13"/>
      <c r="I83" s="13"/>
      <c r="J83" s="13"/>
      <c r="K83" s="13"/>
      <c r="L83" s="13"/>
      <c r="M83" s="14"/>
    </row>
    <row r="84" spans="4:13" x14ac:dyDescent="0.25">
      <c r="D84" s="12"/>
      <c r="E84" s="13"/>
      <c r="F84" s="13"/>
      <c r="G84" s="13"/>
      <c r="H84" s="13"/>
      <c r="I84" s="13"/>
      <c r="J84" s="13"/>
      <c r="K84" s="13"/>
      <c r="L84" s="13"/>
      <c r="M84" s="14"/>
    </row>
    <row r="85" spans="4:13" x14ac:dyDescent="0.25">
      <c r="D85" s="12"/>
      <c r="E85" s="13"/>
      <c r="F85" s="13"/>
      <c r="G85" s="13"/>
      <c r="H85" s="13"/>
      <c r="I85" s="13"/>
      <c r="J85" s="13"/>
      <c r="K85" s="13"/>
      <c r="L85" s="13"/>
      <c r="M85" s="14"/>
    </row>
    <row r="86" spans="4:13" x14ac:dyDescent="0.25">
      <c r="D86" s="12"/>
      <c r="E86" s="13"/>
      <c r="F86" s="13"/>
      <c r="G86" s="13"/>
      <c r="H86" s="13"/>
      <c r="I86" s="13"/>
      <c r="J86" s="13"/>
      <c r="K86" s="13"/>
      <c r="L86" s="13"/>
      <c r="M86" s="14"/>
    </row>
    <row r="87" spans="4:13" x14ac:dyDescent="0.25">
      <c r="D87" s="12"/>
      <c r="E87" s="13"/>
      <c r="F87" s="13"/>
      <c r="G87" s="13"/>
      <c r="H87" s="13"/>
      <c r="I87" s="13"/>
      <c r="J87" s="13"/>
      <c r="K87" s="13"/>
      <c r="L87" s="13"/>
      <c r="M87" s="14"/>
    </row>
    <row r="88" spans="4:13" x14ac:dyDescent="0.25">
      <c r="D88" s="12"/>
      <c r="E88" s="13"/>
      <c r="F88" s="13"/>
      <c r="G88" s="13"/>
      <c r="H88" s="13"/>
      <c r="I88" s="13"/>
      <c r="J88" s="13"/>
      <c r="K88" s="13"/>
      <c r="L88" s="13"/>
      <c r="M88" s="14"/>
    </row>
    <row r="89" spans="4:13" x14ac:dyDescent="0.25">
      <c r="D89" s="12"/>
      <c r="E89" s="13"/>
      <c r="F89" s="13"/>
      <c r="G89" s="13"/>
      <c r="H89" s="13"/>
      <c r="I89" s="13"/>
      <c r="J89" s="13"/>
      <c r="K89" s="13"/>
      <c r="L89" s="13"/>
      <c r="M89" s="14"/>
    </row>
    <row r="90" spans="4:13" x14ac:dyDescent="0.25">
      <c r="D90" s="12"/>
      <c r="E90" s="13"/>
      <c r="F90" s="13"/>
      <c r="G90" s="13"/>
      <c r="H90" s="13"/>
      <c r="I90" s="13"/>
      <c r="J90" s="13"/>
      <c r="K90" s="13"/>
      <c r="L90" s="13"/>
      <c r="M90" s="14"/>
    </row>
    <row r="91" spans="4:13" x14ac:dyDescent="0.25">
      <c r="D91" s="12"/>
      <c r="E91" s="13"/>
      <c r="F91" s="13"/>
      <c r="G91" s="13"/>
      <c r="H91" s="13"/>
      <c r="I91" s="13"/>
      <c r="J91" s="13"/>
      <c r="K91" s="13"/>
      <c r="L91" s="13"/>
      <c r="M91" s="14"/>
    </row>
    <row r="92" spans="4:13" x14ac:dyDescent="0.25">
      <c r="D92" s="12"/>
      <c r="E92" s="13"/>
      <c r="F92" s="13"/>
      <c r="G92" s="13"/>
      <c r="H92" s="13"/>
      <c r="I92" s="13"/>
      <c r="J92" s="13"/>
      <c r="K92" s="13"/>
      <c r="L92" s="13"/>
      <c r="M92" s="14"/>
    </row>
    <row r="93" spans="4:13" x14ac:dyDescent="0.25">
      <c r="D93" s="12"/>
      <c r="E93" s="13"/>
      <c r="F93" s="13"/>
      <c r="G93" s="13"/>
      <c r="H93" s="13"/>
      <c r="I93" s="13"/>
      <c r="J93" s="13"/>
      <c r="K93" s="13"/>
      <c r="L93" s="13"/>
      <c r="M93" s="14"/>
    </row>
    <row r="94" spans="4:13" x14ac:dyDescent="0.25">
      <c r="D94" s="12"/>
      <c r="E94" s="13"/>
      <c r="F94" s="13"/>
      <c r="G94" s="13"/>
      <c r="H94" s="13"/>
      <c r="I94" s="13"/>
      <c r="J94" s="13"/>
      <c r="K94" s="13"/>
      <c r="L94" s="13"/>
      <c r="M94" s="14"/>
    </row>
    <row r="95" spans="4:13" x14ac:dyDescent="0.25">
      <c r="D95" s="12"/>
      <c r="E95" s="13"/>
      <c r="F95" s="13"/>
      <c r="G95" s="13"/>
      <c r="H95" s="13"/>
      <c r="I95" s="13"/>
      <c r="J95" s="13"/>
      <c r="K95" s="13"/>
      <c r="L95" s="13"/>
      <c r="M95" s="14"/>
    </row>
    <row r="96" spans="4:13" x14ac:dyDescent="0.25">
      <c r="D96" s="12"/>
      <c r="E96" s="13"/>
      <c r="F96" s="13"/>
      <c r="G96" s="13"/>
      <c r="H96" s="13"/>
      <c r="I96" s="13"/>
      <c r="J96" s="13"/>
      <c r="K96" s="13"/>
      <c r="L96" s="13"/>
      <c r="M96" s="14"/>
    </row>
    <row r="97" spans="4:13" ht="16.5" thickBot="1" x14ac:dyDescent="0.3">
      <c r="D97" s="15"/>
      <c r="E97" s="16"/>
      <c r="F97" s="16"/>
      <c r="G97" s="16"/>
      <c r="H97" s="16"/>
      <c r="I97" s="16"/>
      <c r="J97" s="16"/>
      <c r="K97" s="16"/>
      <c r="L97" s="16"/>
      <c r="M97" s="17"/>
    </row>
  </sheetData>
  <mergeCells count="435">
    <mergeCell ref="B5:D5"/>
    <mergeCell ref="H5:I5"/>
    <mergeCell ref="J5:L5"/>
    <mergeCell ref="B9:B10"/>
    <mergeCell ref="C9:C10"/>
    <mergeCell ref="D9:D10"/>
    <mergeCell ref="E9:E10"/>
    <mergeCell ref="F9:F10"/>
    <mergeCell ref="D2:J2"/>
    <mergeCell ref="K2:N2"/>
    <mergeCell ref="D3:J3"/>
    <mergeCell ref="K3:L3"/>
    <mergeCell ref="D4:J4"/>
    <mergeCell ref="K4:L4"/>
    <mergeCell ref="V9:V10"/>
    <mergeCell ref="W9:W10"/>
    <mergeCell ref="X9:X10"/>
    <mergeCell ref="B11:B12"/>
    <mergeCell ref="C11:C12"/>
    <mergeCell ref="D11:D12"/>
    <mergeCell ref="E11:E12"/>
    <mergeCell ref="F11:F12"/>
    <mergeCell ref="N11:N12"/>
    <mergeCell ref="O11:O12"/>
    <mergeCell ref="N9:N10"/>
    <mergeCell ref="O9:O10"/>
    <mergeCell ref="Q9:Q10"/>
    <mergeCell ref="S9:S10"/>
    <mergeCell ref="T9:T10"/>
    <mergeCell ref="U9:U10"/>
    <mergeCell ref="X11:X12"/>
    <mergeCell ref="Q11:Q12"/>
    <mergeCell ref="S11:S12"/>
    <mergeCell ref="T11:T12"/>
    <mergeCell ref="U11:U12"/>
    <mergeCell ref="V11:V12"/>
    <mergeCell ref="W11:W12"/>
    <mergeCell ref="W13:W14"/>
    <mergeCell ref="X13:X14"/>
    <mergeCell ref="B15:B16"/>
    <mergeCell ref="C15:C16"/>
    <mergeCell ref="D15:D16"/>
    <mergeCell ref="E15:E16"/>
    <mergeCell ref="F15:F16"/>
    <mergeCell ref="V15:V16"/>
    <mergeCell ref="W15:W16"/>
    <mergeCell ref="X15:X16"/>
    <mergeCell ref="Q15:Q16"/>
    <mergeCell ref="S15:S16"/>
    <mergeCell ref="T15:T16"/>
    <mergeCell ref="U15:U16"/>
    <mergeCell ref="B13:B14"/>
    <mergeCell ref="C13:C14"/>
    <mergeCell ref="D13:D14"/>
    <mergeCell ref="E13:E14"/>
    <mergeCell ref="F13:F14"/>
    <mergeCell ref="N13:N14"/>
    <mergeCell ref="O13:O14"/>
    <mergeCell ref="Q13:Q14"/>
    <mergeCell ref="S13:S14"/>
    <mergeCell ref="E17:E18"/>
    <mergeCell ref="F17:F18"/>
    <mergeCell ref="N17:N18"/>
    <mergeCell ref="O17:O18"/>
    <mergeCell ref="N15:N16"/>
    <mergeCell ref="O15:O16"/>
    <mergeCell ref="T13:T14"/>
    <mergeCell ref="U13:U14"/>
    <mergeCell ref="V13:V14"/>
    <mergeCell ref="X17:X18"/>
    <mergeCell ref="B19:B20"/>
    <mergeCell ref="C19:C20"/>
    <mergeCell ref="D19:D20"/>
    <mergeCell ref="E19:E20"/>
    <mergeCell ref="F19:F20"/>
    <mergeCell ref="N19:N20"/>
    <mergeCell ref="O19:O20"/>
    <mergeCell ref="Q19:Q20"/>
    <mergeCell ref="S19:S20"/>
    <mergeCell ref="Q17:Q18"/>
    <mergeCell ref="S17:S18"/>
    <mergeCell ref="T17:T18"/>
    <mergeCell ref="U17:U18"/>
    <mergeCell ref="V17:V18"/>
    <mergeCell ref="W17:W18"/>
    <mergeCell ref="T19:T20"/>
    <mergeCell ref="U19:U20"/>
    <mergeCell ref="V19:V20"/>
    <mergeCell ref="W19:W20"/>
    <mergeCell ref="X19:X20"/>
    <mergeCell ref="B17:B18"/>
    <mergeCell ref="C17:C18"/>
    <mergeCell ref="D17:D18"/>
    <mergeCell ref="X21:X22"/>
    <mergeCell ref="B23:B26"/>
    <mergeCell ref="C23:C26"/>
    <mergeCell ref="D23:D24"/>
    <mergeCell ref="E23:E24"/>
    <mergeCell ref="F23:F24"/>
    <mergeCell ref="N23:N24"/>
    <mergeCell ref="O23:O24"/>
    <mergeCell ref="N21:N22"/>
    <mergeCell ref="O21:O22"/>
    <mergeCell ref="Q21:Q22"/>
    <mergeCell ref="S21:S22"/>
    <mergeCell ref="T21:T22"/>
    <mergeCell ref="U21:U22"/>
    <mergeCell ref="X23:X24"/>
    <mergeCell ref="D25:D26"/>
    <mergeCell ref="E25:E26"/>
    <mergeCell ref="T25:T26"/>
    <mergeCell ref="U25:U26"/>
    <mergeCell ref="Q23:Q24"/>
    <mergeCell ref="S23:S24"/>
    <mergeCell ref="T23:T24"/>
    <mergeCell ref="U23:U24"/>
    <mergeCell ref="B21:B22"/>
    <mergeCell ref="C21:C22"/>
    <mergeCell ref="D21:D22"/>
    <mergeCell ref="E21:E22"/>
    <mergeCell ref="F21:F22"/>
    <mergeCell ref="V23:V24"/>
    <mergeCell ref="W23:W24"/>
    <mergeCell ref="V25:V26"/>
    <mergeCell ref="W25:W26"/>
    <mergeCell ref="V21:V22"/>
    <mergeCell ref="W21:W22"/>
    <mergeCell ref="X25:X26"/>
    <mergeCell ref="B27:B28"/>
    <mergeCell ref="C27:C28"/>
    <mergeCell ref="D27:D28"/>
    <mergeCell ref="E27:E28"/>
    <mergeCell ref="F27:F28"/>
    <mergeCell ref="N27:N28"/>
    <mergeCell ref="O27:O28"/>
    <mergeCell ref="X27:X28"/>
    <mergeCell ref="Q27:Q28"/>
    <mergeCell ref="S27:S28"/>
    <mergeCell ref="T27:T28"/>
    <mergeCell ref="U27:U28"/>
    <mergeCell ref="V27:V28"/>
    <mergeCell ref="W27:W28"/>
    <mergeCell ref="F25:F26"/>
    <mergeCell ref="N25:N26"/>
    <mergeCell ref="O25:O26"/>
    <mergeCell ref="Q25:Q26"/>
    <mergeCell ref="S25:S26"/>
    <mergeCell ref="W29:W30"/>
    <mergeCell ref="X29:X30"/>
    <mergeCell ref="B31:B32"/>
    <mergeCell ref="C31:C32"/>
    <mergeCell ref="D31:D32"/>
    <mergeCell ref="E31:E32"/>
    <mergeCell ref="F31:F32"/>
    <mergeCell ref="V31:V32"/>
    <mergeCell ref="W31:W32"/>
    <mergeCell ref="X31:X32"/>
    <mergeCell ref="Q31:Q32"/>
    <mergeCell ref="S31:S32"/>
    <mergeCell ref="T31:T32"/>
    <mergeCell ref="U31:U32"/>
    <mergeCell ref="B29:B30"/>
    <mergeCell ref="C29:C30"/>
    <mergeCell ref="D29:D30"/>
    <mergeCell ref="E29:E30"/>
    <mergeCell ref="F29:F30"/>
    <mergeCell ref="N29:N30"/>
    <mergeCell ref="O29:O30"/>
    <mergeCell ref="Q29:Q30"/>
    <mergeCell ref="S29:S30"/>
    <mergeCell ref="E33:E34"/>
    <mergeCell ref="F33:F34"/>
    <mergeCell ref="N33:N34"/>
    <mergeCell ref="O33:O34"/>
    <mergeCell ref="N31:N32"/>
    <mergeCell ref="O31:O32"/>
    <mergeCell ref="T29:T30"/>
    <mergeCell ref="U29:U30"/>
    <mergeCell ref="V29:V30"/>
    <mergeCell ref="X33:X34"/>
    <mergeCell ref="B35:B36"/>
    <mergeCell ref="C35:C36"/>
    <mergeCell ref="D35:D36"/>
    <mergeCell ref="E35:E36"/>
    <mergeCell ref="F35:F36"/>
    <mergeCell ref="N35:N36"/>
    <mergeCell ref="O35:O36"/>
    <mergeCell ref="Q35:Q36"/>
    <mergeCell ref="S35:S36"/>
    <mergeCell ref="Q33:Q34"/>
    <mergeCell ref="S33:S34"/>
    <mergeCell ref="T33:T34"/>
    <mergeCell ref="U33:U34"/>
    <mergeCell ref="V33:V34"/>
    <mergeCell ref="W33:W34"/>
    <mergeCell ref="T35:T36"/>
    <mergeCell ref="U35:U36"/>
    <mergeCell ref="V35:V36"/>
    <mergeCell ref="W35:W36"/>
    <mergeCell ref="X35:X36"/>
    <mergeCell ref="B33:B34"/>
    <mergeCell ref="C33:C34"/>
    <mergeCell ref="D33:D34"/>
    <mergeCell ref="B37:B38"/>
    <mergeCell ref="C37:C38"/>
    <mergeCell ref="D37:D38"/>
    <mergeCell ref="E37:E38"/>
    <mergeCell ref="F37:F38"/>
    <mergeCell ref="V37:V38"/>
    <mergeCell ref="W37:W38"/>
    <mergeCell ref="X37:X38"/>
    <mergeCell ref="B39:B40"/>
    <mergeCell ref="C39:C40"/>
    <mergeCell ref="D39:D40"/>
    <mergeCell ref="E39:E40"/>
    <mergeCell ref="F39:F40"/>
    <mergeCell ref="N39:N40"/>
    <mergeCell ref="O39:O40"/>
    <mergeCell ref="N37:N38"/>
    <mergeCell ref="O37:O38"/>
    <mergeCell ref="Q37:Q38"/>
    <mergeCell ref="S37:S38"/>
    <mergeCell ref="T37:T38"/>
    <mergeCell ref="U37:U38"/>
    <mergeCell ref="X39:X40"/>
    <mergeCell ref="Q39:Q40"/>
    <mergeCell ref="S39:S40"/>
    <mergeCell ref="B41:B42"/>
    <mergeCell ref="C41:C42"/>
    <mergeCell ref="D41:D42"/>
    <mergeCell ref="E41:E42"/>
    <mergeCell ref="F41:F42"/>
    <mergeCell ref="N41:N42"/>
    <mergeCell ref="O41:O42"/>
    <mergeCell ref="Q41:Q42"/>
    <mergeCell ref="S41:S42"/>
    <mergeCell ref="T39:T40"/>
    <mergeCell ref="U39:U40"/>
    <mergeCell ref="V39:V40"/>
    <mergeCell ref="W39:W40"/>
    <mergeCell ref="T41:T42"/>
    <mergeCell ref="U41:U42"/>
    <mergeCell ref="V41:V42"/>
    <mergeCell ref="W41:W42"/>
    <mergeCell ref="X41:X42"/>
    <mergeCell ref="B43:B44"/>
    <mergeCell ref="C43:C44"/>
    <mergeCell ref="D43:D44"/>
    <mergeCell ref="E43:E44"/>
    <mergeCell ref="F43:F44"/>
    <mergeCell ref="V43:V44"/>
    <mergeCell ref="W43:W44"/>
    <mergeCell ref="X43:X44"/>
    <mergeCell ref="B45:B46"/>
    <mergeCell ref="C45:C46"/>
    <mergeCell ref="D45:D46"/>
    <mergeCell ref="E45:E46"/>
    <mergeCell ref="F45:F46"/>
    <mergeCell ref="N45:N46"/>
    <mergeCell ref="O45:O46"/>
    <mergeCell ref="N43:N44"/>
    <mergeCell ref="O43:O44"/>
    <mergeCell ref="Q43:Q44"/>
    <mergeCell ref="S43:S44"/>
    <mergeCell ref="T43:T44"/>
    <mergeCell ref="U43:U44"/>
    <mergeCell ref="X45:X46"/>
    <mergeCell ref="Q45:Q46"/>
    <mergeCell ref="S45:S46"/>
    <mergeCell ref="B47:B48"/>
    <mergeCell ref="C47:C48"/>
    <mergeCell ref="D47:D48"/>
    <mergeCell ref="E47:E48"/>
    <mergeCell ref="F47:F48"/>
    <mergeCell ref="N47:N48"/>
    <mergeCell ref="O47:O48"/>
    <mergeCell ref="Q47:Q48"/>
    <mergeCell ref="S47:S48"/>
    <mergeCell ref="T45:T46"/>
    <mergeCell ref="U45:U46"/>
    <mergeCell ref="V45:V46"/>
    <mergeCell ref="W45:W46"/>
    <mergeCell ref="T47:T48"/>
    <mergeCell ref="U47:U48"/>
    <mergeCell ref="V47:V48"/>
    <mergeCell ref="W47:W48"/>
    <mergeCell ref="X47:X48"/>
    <mergeCell ref="B49:B50"/>
    <mergeCell ref="C49:C50"/>
    <mergeCell ref="D49:D50"/>
    <mergeCell ref="E49:E50"/>
    <mergeCell ref="F49:F50"/>
    <mergeCell ref="V49:V50"/>
    <mergeCell ref="W49:W50"/>
    <mergeCell ref="X49:X50"/>
    <mergeCell ref="B51:B53"/>
    <mergeCell ref="C51:C53"/>
    <mergeCell ref="D51:D53"/>
    <mergeCell ref="E51:E53"/>
    <mergeCell ref="F51:F53"/>
    <mergeCell ref="N51:N53"/>
    <mergeCell ref="O51:O53"/>
    <mergeCell ref="N49:N50"/>
    <mergeCell ref="O49:O50"/>
    <mergeCell ref="Q49:Q50"/>
    <mergeCell ref="S49:S50"/>
    <mergeCell ref="T49:T50"/>
    <mergeCell ref="U49:U50"/>
    <mergeCell ref="X51:X53"/>
    <mergeCell ref="Q51:Q53"/>
    <mergeCell ref="S51:S53"/>
    <mergeCell ref="B54:B57"/>
    <mergeCell ref="C54:C57"/>
    <mergeCell ref="D54:D55"/>
    <mergeCell ref="E54:E55"/>
    <mergeCell ref="F54:F55"/>
    <mergeCell ref="N54:N55"/>
    <mergeCell ref="O54:O55"/>
    <mergeCell ref="Q54:Q55"/>
    <mergeCell ref="S54:S55"/>
    <mergeCell ref="D56:D57"/>
    <mergeCell ref="E56:E57"/>
    <mergeCell ref="F56:F57"/>
    <mergeCell ref="N56:N57"/>
    <mergeCell ref="O56:O57"/>
    <mergeCell ref="W58:W59"/>
    <mergeCell ref="X58:X59"/>
    <mergeCell ref="T51:T53"/>
    <mergeCell ref="U51:U53"/>
    <mergeCell ref="V51:V53"/>
    <mergeCell ref="W51:W53"/>
    <mergeCell ref="T54:T55"/>
    <mergeCell ref="U54:U55"/>
    <mergeCell ref="V54:V55"/>
    <mergeCell ref="W54:W55"/>
    <mergeCell ref="X54:X55"/>
    <mergeCell ref="T60:T61"/>
    <mergeCell ref="U60:U61"/>
    <mergeCell ref="T62:T63"/>
    <mergeCell ref="U62:U63"/>
    <mergeCell ref="V62:V63"/>
    <mergeCell ref="X56:X57"/>
    <mergeCell ref="B58:B59"/>
    <mergeCell ref="C58:C59"/>
    <mergeCell ref="D58:D59"/>
    <mergeCell ref="E58:E59"/>
    <mergeCell ref="F58:F59"/>
    <mergeCell ref="N58:N59"/>
    <mergeCell ref="O58:O59"/>
    <mergeCell ref="Q58:Q59"/>
    <mergeCell ref="S58:S59"/>
    <mergeCell ref="Q56:Q57"/>
    <mergeCell ref="S56:S57"/>
    <mergeCell ref="T56:T57"/>
    <mergeCell ref="U56:U57"/>
    <mergeCell ref="V56:V57"/>
    <mergeCell ref="W56:W57"/>
    <mergeCell ref="T58:T59"/>
    <mergeCell ref="U58:U59"/>
    <mergeCell ref="V58:V59"/>
    <mergeCell ref="F62:F63"/>
    <mergeCell ref="N62:N63"/>
    <mergeCell ref="O62:O63"/>
    <mergeCell ref="Q62:Q63"/>
    <mergeCell ref="S62:S63"/>
    <mergeCell ref="N60:N61"/>
    <mergeCell ref="O60:O61"/>
    <mergeCell ref="Q60:Q61"/>
    <mergeCell ref="S60:S61"/>
    <mergeCell ref="W62:W63"/>
    <mergeCell ref="X62:X63"/>
    <mergeCell ref="B64:B65"/>
    <mergeCell ref="C64:C65"/>
    <mergeCell ref="D64:D65"/>
    <mergeCell ref="E64:E65"/>
    <mergeCell ref="F64:F65"/>
    <mergeCell ref="V64:V65"/>
    <mergeCell ref="W64:W65"/>
    <mergeCell ref="X64:X65"/>
    <mergeCell ref="Q64:Q65"/>
    <mergeCell ref="S64:S65"/>
    <mergeCell ref="T64:T65"/>
    <mergeCell ref="U64:U65"/>
    <mergeCell ref="B60:B63"/>
    <mergeCell ref="C60:C63"/>
    <mergeCell ref="D60:D61"/>
    <mergeCell ref="E60:E61"/>
    <mergeCell ref="F60:F61"/>
    <mergeCell ref="V60:V61"/>
    <mergeCell ref="W60:W61"/>
    <mergeCell ref="X60:X61"/>
    <mergeCell ref="D62:D63"/>
    <mergeCell ref="E62:E63"/>
    <mergeCell ref="B66:B69"/>
    <mergeCell ref="C66:C69"/>
    <mergeCell ref="D66:D67"/>
    <mergeCell ref="E66:E67"/>
    <mergeCell ref="F66:F67"/>
    <mergeCell ref="N66:N67"/>
    <mergeCell ref="O66:O67"/>
    <mergeCell ref="N64:N65"/>
    <mergeCell ref="O64:O65"/>
    <mergeCell ref="B70:B71"/>
    <mergeCell ref="C70:C71"/>
    <mergeCell ref="D70:D71"/>
    <mergeCell ref="E70:E71"/>
    <mergeCell ref="F70:F71"/>
    <mergeCell ref="N70:N71"/>
    <mergeCell ref="O70:O71"/>
    <mergeCell ref="X66:X67"/>
    <mergeCell ref="D68:D69"/>
    <mergeCell ref="E68:E69"/>
    <mergeCell ref="F68:F69"/>
    <mergeCell ref="N68:N69"/>
    <mergeCell ref="O68:O69"/>
    <mergeCell ref="Q68:Q69"/>
    <mergeCell ref="S68:S69"/>
    <mergeCell ref="T68:T69"/>
    <mergeCell ref="U68:U69"/>
    <mergeCell ref="Q66:Q67"/>
    <mergeCell ref="S66:S67"/>
    <mergeCell ref="T66:T67"/>
    <mergeCell ref="U66:U67"/>
    <mergeCell ref="V66:V67"/>
    <mergeCell ref="W66:W67"/>
    <mergeCell ref="X70:X71"/>
    <mergeCell ref="Q70:Q71"/>
    <mergeCell ref="S70:S71"/>
    <mergeCell ref="T70:T71"/>
    <mergeCell ref="U70:U71"/>
    <mergeCell ref="V70:V71"/>
    <mergeCell ref="W70:W71"/>
    <mergeCell ref="V68:V69"/>
    <mergeCell ref="W68:W69"/>
    <mergeCell ref="X68:X69"/>
  </mergeCells>
  <printOptions horizontalCentered="1"/>
  <pageMargins left="0" right="0" top="0" bottom="0" header="0" footer="0"/>
  <pageSetup paperSize="8" scale="35" orientation="landscape" r:id="rId1"/>
  <headerFooter>
    <oddFooter>&amp;C&amp;"Arial Black,Regular"&amp;12Hal &amp;P dari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48"/>
  <sheetViews>
    <sheetView zoomScale="70" zoomScaleNormal="70" workbookViewId="0">
      <pane xSplit="8" ySplit="5" topLeftCell="X6" activePane="bottomRight" state="frozen"/>
      <selection pane="topRight" activeCell="I1" sqref="I1"/>
      <selection pane="bottomLeft" activeCell="A7" sqref="A7"/>
      <selection pane="bottomRight" activeCell="AD8" sqref="AD8"/>
    </sheetView>
  </sheetViews>
  <sheetFormatPr defaultColWidth="9.140625" defaultRowHeight="15" x14ac:dyDescent="0.25"/>
  <cols>
    <col min="1" max="1" width="3.5703125" style="50" customWidth="1"/>
    <col min="2" max="2" width="18.7109375" style="107" hidden="1" customWidth="1"/>
    <col min="3" max="3" width="16.7109375" style="101" hidden="1" customWidth="1"/>
    <col min="4" max="4" width="26.7109375" style="57" customWidth="1"/>
    <col min="5" max="5" width="8.140625" style="57" customWidth="1"/>
    <col min="6" max="6" width="34.5703125" style="102" customWidth="1"/>
    <col min="7" max="7" width="8.28515625" style="103" hidden="1" customWidth="1"/>
    <col min="8" max="8" width="19.5703125" style="102" customWidth="1"/>
    <col min="9" max="9" width="79.28515625" style="104" hidden="1" customWidth="1"/>
    <col min="10" max="10" width="33" style="105" hidden="1" customWidth="1"/>
    <col min="11" max="11" width="19.85546875" style="57" hidden="1" customWidth="1"/>
    <col min="12" max="12" width="3.5703125" style="57" hidden="1" customWidth="1"/>
    <col min="13" max="13" width="18.5703125" style="57" hidden="1" customWidth="1"/>
    <col min="14" max="14" width="76.140625" style="50" hidden="1" customWidth="1"/>
    <col min="15" max="15" width="16.5703125" style="57" hidden="1" customWidth="1"/>
    <col min="16" max="16" width="2.140625" style="50" hidden="1" customWidth="1"/>
    <col min="17" max="18" width="18.42578125" style="57" hidden="1" customWidth="1"/>
    <col min="19" max="19" width="51" style="50" hidden="1" customWidth="1"/>
    <col min="20" max="20" width="3" style="50" hidden="1" customWidth="1"/>
    <col min="21" max="22" width="18.42578125" style="57" hidden="1" customWidth="1"/>
    <col min="23" max="23" width="91.85546875" style="50" hidden="1" customWidth="1"/>
    <col min="24" max="16384" width="9.140625" style="50"/>
  </cols>
  <sheetData>
    <row r="1" spans="1:23" ht="15.75" thickBot="1" x14ac:dyDescent="0.3">
      <c r="B1" s="51"/>
      <c r="C1" s="52"/>
      <c r="D1" s="53"/>
      <c r="E1" s="53"/>
      <c r="F1" s="54"/>
      <c r="G1" s="55"/>
      <c r="H1" s="54"/>
      <c r="I1" s="52"/>
      <c r="J1" s="56"/>
    </row>
    <row r="2" spans="1:23" ht="24" thickTop="1" x14ac:dyDescent="0.25">
      <c r="B2" s="303"/>
      <c r="C2" s="305" t="s">
        <v>368</v>
      </c>
      <c r="D2" s="306"/>
      <c r="E2" s="306"/>
      <c r="F2" s="306"/>
      <c r="G2" s="306"/>
      <c r="H2" s="306"/>
      <c r="I2" s="306"/>
      <c r="J2" s="58"/>
    </row>
    <row r="3" spans="1:23" ht="24" thickBot="1" x14ac:dyDescent="0.3">
      <c r="A3" s="59"/>
      <c r="B3" s="304"/>
      <c r="C3" s="307" t="s">
        <v>369</v>
      </c>
      <c r="D3" s="308"/>
      <c r="E3" s="308"/>
      <c r="F3" s="308"/>
      <c r="G3" s="308"/>
      <c r="H3" s="308"/>
      <c r="I3" s="308"/>
      <c r="J3" s="60"/>
    </row>
    <row r="4" spans="1:23" ht="16.5" thickTop="1" thickBot="1" x14ac:dyDescent="0.3">
      <c r="B4" s="61"/>
      <c r="C4" s="62"/>
      <c r="D4" s="63"/>
      <c r="E4" s="63"/>
      <c r="F4" s="64"/>
      <c r="G4" s="65"/>
      <c r="H4" s="64"/>
      <c r="I4" s="62"/>
      <c r="J4" s="66"/>
      <c r="Q4" s="309">
        <v>45108</v>
      </c>
      <c r="R4" s="310"/>
      <c r="S4" s="310"/>
      <c r="U4" s="311" t="s">
        <v>370</v>
      </c>
      <c r="V4" s="310"/>
      <c r="W4" s="310"/>
    </row>
    <row r="5" spans="1:23" ht="26.25" thickTop="1" x14ac:dyDescent="0.25">
      <c r="B5" s="67" t="s">
        <v>371</v>
      </c>
      <c r="C5" s="68"/>
      <c r="D5" s="68" t="s">
        <v>22</v>
      </c>
      <c r="E5" s="68" t="s">
        <v>372</v>
      </c>
      <c r="F5" s="68" t="s">
        <v>373</v>
      </c>
      <c r="G5" s="69" t="s">
        <v>374</v>
      </c>
      <c r="H5" s="68" t="s">
        <v>375</v>
      </c>
      <c r="I5" s="70" t="s">
        <v>376</v>
      </c>
      <c r="J5" s="71" t="s">
        <v>377</v>
      </c>
      <c r="K5" s="72" t="s">
        <v>378</v>
      </c>
      <c r="L5" s="73"/>
      <c r="M5" s="74" t="s">
        <v>379</v>
      </c>
      <c r="N5" s="75" t="s">
        <v>380</v>
      </c>
      <c r="O5" s="76" t="s">
        <v>381</v>
      </c>
      <c r="Q5" s="77" t="s">
        <v>382</v>
      </c>
      <c r="R5" s="78" t="s">
        <v>381</v>
      </c>
      <c r="S5" s="79" t="s">
        <v>383</v>
      </c>
      <c r="U5" s="77" t="s">
        <v>384</v>
      </c>
      <c r="V5" s="78" t="s">
        <v>381</v>
      </c>
      <c r="W5" s="79" t="s">
        <v>383</v>
      </c>
    </row>
    <row r="6" spans="1:23" s="113" customFormat="1" ht="72" customHeight="1" x14ac:dyDescent="0.25">
      <c r="B6" s="297" t="s">
        <v>385</v>
      </c>
      <c r="C6" s="299" t="s">
        <v>386</v>
      </c>
      <c r="D6" s="312" t="s">
        <v>387</v>
      </c>
      <c r="E6" s="114" t="s">
        <v>388</v>
      </c>
      <c r="F6" s="194" t="s">
        <v>25</v>
      </c>
      <c r="G6" s="115">
        <v>0.05</v>
      </c>
      <c r="H6" s="177" t="s">
        <v>389</v>
      </c>
      <c r="I6" s="116" t="s">
        <v>390</v>
      </c>
      <c r="J6" s="117" t="s">
        <v>391</v>
      </c>
      <c r="K6" s="118" t="s">
        <v>392</v>
      </c>
      <c r="L6" s="119"/>
      <c r="M6" s="120">
        <v>0.16</v>
      </c>
      <c r="N6" s="121" t="s">
        <v>393</v>
      </c>
      <c r="O6" s="122" t="s">
        <v>394</v>
      </c>
      <c r="Q6" s="123" t="s">
        <v>395</v>
      </c>
      <c r="R6" s="124" t="s">
        <v>394</v>
      </c>
      <c r="S6" s="125" t="s">
        <v>396</v>
      </c>
      <c r="U6" s="123" t="s">
        <v>397</v>
      </c>
      <c r="V6" s="124" t="s">
        <v>394</v>
      </c>
      <c r="W6" s="126" t="s">
        <v>398</v>
      </c>
    </row>
    <row r="7" spans="1:23" ht="44.25" customHeight="1" x14ac:dyDescent="0.25">
      <c r="B7" s="297"/>
      <c r="C7" s="299"/>
      <c r="D7" s="312"/>
      <c r="E7" s="174" t="s">
        <v>399</v>
      </c>
      <c r="F7" s="174" t="s">
        <v>400</v>
      </c>
      <c r="G7" s="47">
        <v>0.05</v>
      </c>
      <c r="H7" s="177" t="s">
        <v>401</v>
      </c>
      <c r="I7" s="87" t="s">
        <v>402</v>
      </c>
      <c r="J7" s="80" t="s">
        <v>391</v>
      </c>
      <c r="K7" s="81" t="s">
        <v>403</v>
      </c>
      <c r="L7" s="82"/>
      <c r="M7" s="83">
        <v>1.58</v>
      </c>
      <c r="N7" s="88" t="s">
        <v>404</v>
      </c>
      <c r="O7" s="84" t="s">
        <v>405</v>
      </c>
      <c r="Q7" s="85" t="s">
        <v>406</v>
      </c>
      <c r="R7" s="86" t="s">
        <v>394</v>
      </c>
      <c r="S7" s="48" t="s">
        <v>407</v>
      </c>
      <c r="U7" s="85" t="s">
        <v>408</v>
      </c>
      <c r="V7" s="86" t="s">
        <v>394</v>
      </c>
      <c r="W7" s="48" t="s">
        <v>409</v>
      </c>
    </row>
    <row r="8" spans="1:23" s="113" customFormat="1" ht="45" customHeight="1" x14ac:dyDescent="0.25">
      <c r="B8" s="297"/>
      <c r="C8" s="299" t="s">
        <v>410</v>
      </c>
      <c r="D8" s="312" t="s">
        <v>411</v>
      </c>
      <c r="E8" s="114" t="s">
        <v>388</v>
      </c>
      <c r="F8" s="194" t="s">
        <v>412</v>
      </c>
      <c r="G8" s="115">
        <v>0.05</v>
      </c>
      <c r="H8" s="177" t="s">
        <v>413</v>
      </c>
      <c r="I8" s="127" t="s">
        <v>414</v>
      </c>
      <c r="J8" s="117" t="s">
        <v>391</v>
      </c>
      <c r="K8" s="118" t="s">
        <v>415</v>
      </c>
      <c r="L8" s="119"/>
      <c r="M8" s="120">
        <v>1</v>
      </c>
      <c r="N8" s="128" t="s">
        <v>255</v>
      </c>
      <c r="O8" s="122" t="s">
        <v>394</v>
      </c>
      <c r="Q8" s="129" t="s">
        <v>413</v>
      </c>
      <c r="R8" s="124" t="s">
        <v>394</v>
      </c>
      <c r="S8" s="125" t="s">
        <v>416</v>
      </c>
      <c r="U8" s="129"/>
      <c r="V8" s="124"/>
      <c r="W8" s="125" t="s">
        <v>417</v>
      </c>
    </row>
    <row r="9" spans="1:23" ht="60" customHeight="1" x14ac:dyDescent="0.25">
      <c r="B9" s="297"/>
      <c r="C9" s="299"/>
      <c r="D9" s="312"/>
      <c r="E9" s="174" t="s">
        <v>399</v>
      </c>
      <c r="F9" s="194" t="s">
        <v>418</v>
      </c>
      <c r="G9" s="47">
        <v>0.05</v>
      </c>
      <c r="H9" s="177" t="s">
        <v>401</v>
      </c>
      <c r="I9" s="87" t="s">
        <v>419</v>
      </c>
      <c r="J9" s="80" t="s">
        <v>391</v>
      </c>
      <c r="K9" s="81" t="s">
        <v>403</v>
      </c>
      <c r="L9" s="82"/>
      <c r="M9" s="83">
        <v>1.05</v>
      </c>
      <c r="N9" s="88" t="s">
        <v>404</v>
      </c>
      <c r="O9" s="84" t="s">
        <v>405</v>
      </c>
      <c r="Q9" s="85" t="s">
        <v>420</v>
      </c>
      <c r="R9" s="86" t="s">
        <v>394</v>
      </c>
      <c r="S9" s="48" t="s">
        <v>421</v>
      </c>
      <c r="U9" s="85" t="s">
        <v>422</v>
      </c>
      <c r="V9" s="86" t="s">
        <v>394</v>
      </c>
      <c r="W9" s="48" t="s">
        <v>423</v>
      </c>
    </row>
    <row r="10" spans="1:23" s="113" customFormat="1" ht="90" x14ac:dyDescent="0.25">
      <c r="B10" s="130" t="s">
        <v>424</v>
      </c>
      <c r="C10" s="131" t="s">
        <v>425</v>
      </c>
      <c r="D10" s="132" t="s">
        <v>426</v>
      </c>
      <c r="E10" s="133" t="s">
        <v>427</v>
      </c>
      <c r="F10" s="194" t="s">
        <v>428</v>
      </c>
      <c r="G10" s="115">
        <v>0.1</v>
      </c>
      <c r="H10" s="178" t="s">
        <v>429</v>
      </c>
      <c r="I10" s="127" t="s">
        <v>430</v>
      </c>
      <c r="J10" s="117" t="s">
        <v>431</v>
      </c>
      <c r="K10" s="118" t="s">
        <v>403</v>
      </c>
      <c r="L10" s="119"/>
      <c r="M10" s="134" t="s">
        <v>432</v>
      </c>
      <c r="N10" s="135" t="s">
        <v>433</v>
      </c>
      <c r="O10" s="122" t="s">
        <v>405</v>
      </c>
      <c r="Q10" s="129" t="s">
        <v>434</v>
      </c>
      <c r="R10" s="124" t="s">
        <v>405</v>
      </c>
      <c r="S10" s="136" t="s">
        <v>435</v>
      </c>
      <c r="U10" s="129"/>
      <c r="V10" s="124"/>
      <c r="W10" s="125" t="s">
        <v>436</v>
      </c>
    </row>
    <row r="11" spans="1:23" s="113" customFormat="1" ht="29.25" customHeight="1" x14ac:dyDescent="0.25">
      <c r="B11" s="297" t="s">
        <v>437</v>
      </c>
      <c r="C11" s="298" t="s">
        <v>438</v>
      </c>
      <c r="D11" s="298" t="s">
        <v>439</v>
      </c>
      <c r="E11" s="131" t="s">
        <v>388</v>
      </c>
      <c r="F11" s="194" t="s">
        <v>27</v>
      </c>
      <c r="G11" s="115">
        <v>0.02</v>
      </c>
      <c r="H11" s="180" t="s">
        <v>440</v>
      </c>
      <c r="I11" s="127" t="s">
        <v>441</v>
      </c>
      <c r="J11" s="117" t="s">
        <v>442</v>
      </c>
      <c r="K11" s="118" t="s">
        <v>415</v>
      </c>
      <c r="L11" s="119"/>
      <c r="M11" s="137" t="s">
        <v>440</v>
      </c>
      <c r="N11" s="138" t="s">
        <v>443</v>
      </c>
      <c r="O11" s="122" t="s">
        <v>394</v>
      </c>
      <c r="Q11" s="129" t="s">
        <v>440</v>
      </c>
      <c r="R11" s="124" t="s">
        <v>394</v>
      </c>
      <c r="S11" s="125" t="s">
        <v>444</v>
      </c>
      <c r="U11" s="129" t="s">
        <v>440</v>
      </c>
      <c r="V11" s="124" t="s">
        <v>394</v>
      </c>
      <c r="W11" s="125" t="s">
        <v>444</v>
      </c>
    </row>
    <row r="12" spans="1:23" ht="115.5" customHeight="1" x14ac:dyDescent="0.25">
      <c r="B12" s="297"/>
      <c r="C12" s="298"/>
      <c r="D12" s="298"/>
      <c r="E12" s="175" t="s">
        <v>399</v>
      </c>
      <c r="F12" s="195" t="s">
        <v>445</v>
      </c>
      <c r="G12" s="47">
        <v>0.03</v>
      </c>
      <c r="H12" s="179" t="s">
        <v>446</v>
      </c>
      <c r="I12" s="87" t="s">
        <v>447</v>
      </c>
      <c r="J12" s="80" t="s">
        <v>442</v>
      </c>
      <c r="K12" s="81" t="s">
        <v>403</v>
      </c>
      <c r="L12" s="82"/>
      <c r="M12" s="93">
        <v>2.0999999999999999E-3</v>
      </c>
      <c r="N12" s="88" t="s">
        <v>448</v>
      </c>
      <c r="O12" s="84" t="s">
        <v>394</v>
      </c>
      <c r="Q12" s="94" t="s">
        <v>449</v>
      </c>
      <c r="R12" s="86" t="s">
        <v>394</v>
      </c>
      <c r="S12" s="92" t="s">
        <v>450</v>
      </c>
      <c r="U12" s="94"/>
      <c r="V12" s="86"/>
      <c r="W12" s="92" t="s">
        <v>450</v>
      </c>
    </row>
    <row r="13" spans="1:23" s="113" customFormat="1" ht="37.5" customHeight="1" x14ac:dyDescent="0.25">
      <c r="B13" s="297"/>
      <c r="C13" s="298" t="s">
        <v>451</v>
      </c>
      <c r="D13" s="298" t="s">
        <v>452</v>
      </c>
      <c r="E13" s="131" t="s">
        <v>388</v>
      </c>
      <c r="F13" s="194" t="s">
        <v>28</v>
      </c>
      <c r="G13" s="115">
        <v>0.05</v>
      </c>
      <c r="H13" s="181" t="s">
        <v>453</v>
      </c>
      <c r="I13" s="127" t="s">
        <v>454</v>
      </c>
      <c r="J13" s="117" t="s">
        <v>455</v>
      </c>
      <c r="K13" s="118" t="s">
        <v>415</v>
      </c>
      <c r="L13" s="119"/>
      <c r="M13" s="137" t="s">
        <v>456</v>
      </c>
      <c r="N13" s="121" t="s">
        <v>457</v>
      </c>
      <c r="O13" s="122" t="s">
        <v>405</v>
      </c>
      <c r="Q13" s="129" t="s">
        <v>458</v>
      </c>
      <c r="R13" s="124" t="s">
        <v>405</v>
      </c>
      <c r="S13" s="125" t="s">
        <v>457</v>
      </c>
      <c r="U13" s="129" t="s">
        <v>459</v>
      </c>
      <c r="V13" s="124" t="s">
        <v>405</v>
      </c>
      <c r="W13" s="125" t="s">
        <v>457</v>
      </c>
    </row>
    <row r="14" spans="1:23" s="113" customFormat="1" ht="60" x14ac:dyDescent="0.25">
      <c r="B14" s="297"/>
      <c r="C14" s="298"/>
      <c r="D14" s="298"/>
      <c r="E14" s="131" t="s">
        <v>388</v>
      </c>
      <c r="F14" s="194" t="s">
        <v>460</v>
      </c>
      <c r="G14" s="115">
        <v>0.02</v>
      </c>
      <c r="H14" s="182" t="s">
        <v>461</v>
      </c>
      <c r="I14" s="116" t="s">
        <v>462</v>
      </c>
      <c r="J14" s="117" t="s">
        <v>463</v>
      </c>
      <c r="K14" s="118" t="s">
        <v>415</v>
      </c>
      <c r="L14" s="119"/>
      <c r="M14" s="134" t="s">
        <v>461</v>
      </c>
      <c r="N14" s="121" t="s">
        <v>283</v>
      </c>
      <c r="O14" s="122" t="s">
        <v>394</v>
      </c>
      <c r="Q14" s="139" t="s">
        <v>461</v>
      </c>
      <c r="R14" s="140" t="s">
        <v>394</v>
      </c>
      <c r="S14" s="125" t="s">
        <v>283</v>
      </c>
      <c r="U14" s="139" t="s">
        <v>461</v>
      </c>
      <c r="V14" s="140" t="s">
        <v>394</v>
      </c>
      <c r="W14" s="125" t="s">
        <v>283</v>
      </c>
    </row>
    <row r="15" spans="1:23" ht="120" customHeight="1" x14ac:dyDescent="0.25">
      <c r="B15" s="297"/>
      <c r="C15" s="298"/>
      <c r="D15" s="298"/>
      <c r="E15" s="175" t="s">
        <v>399</v>
      </c>
      <c r="F15" s="195" t="s">
        <v>464</v>
      </c>
      <c r="G15" s="47">
        <v>0.03</v>
      </c>
      <c r="H15" s="183" t="s">
        <v>465</v>
      </c>
      <c r="I15" s="87" t="s">
        <v>466</v>
      </c>
      <c r="J15" s="80" t="s">
        <v>467</v>
      </c>
      <c r="K15" s="81" t="s">
        <v>403</v>
      </c>
      <c r="L15" s="82"/>
      <c r="M15" s="93">
        <v>5.4000000000000003E-3</v>
      </c>
      <c r="N15" s="88" t="s">
        <v>468</v>
      </c>
      <c r="O15" s="84" t="s">
        <v>394</v>
      </c>
      <c r="Q15" s="94" t="s">
        <v>469</v>
      </c>
      <c r="R15" s="86" t="s">
        <v>394</v>
      </c>
      <c r="S15" s="48" t="s">
        <v>470</v>
      </c>
      <c r="U15" s="94" t="s">
        <v>471</v>
      </c>
      <c r="V15" s="86" t="s">
        <v>405</v>
      </c>
      <c r="W15" s="48" t="s">
        <v>472</v>
      </c>
    </row>
    <row r="16" spans="1:23" s="113" customFormat="1" ht="29.25" customHeight="1" x14ac:dyDescent="0.25">
      <c r="B16" s="297"/>
      <c r="C16" s="298"/>
      <c r="D16" s="298" t="s">
        <v>473</v>
      </c>
      <c r="E16" s="131" t="s">
        <v>388</v>
      </c>
      <c r="F16" s="194" t="s">
        <v>30</v>
      </c>
      <c r="G16" s="115">
        <v>2.5000000000000001E-2</v>
      </c>
      <c r="H16" s="184" t="s">
        <v>474</v>
      </c>
      <c r="I16" s="141" t="s">
        <v>475</v>
      </c>
      <c r="J16" s="142" t="s">
        <v>476</v>
      </c>
      <c r="K16" s="118" t="s">
        <v>415</v>
      </c>
      <c r="L16" s="119"/>
      <c r="M16" s="143" t="s">
        <v>255</v>
      </c>
      <c r="N16" s="128" t="s">
        <v>255</v>
      </c>
      <c r="O16" s="144" t="s">
        <v>255</v>
      </c>
      <c r="Q16" s="129" t="s">
        <v>477</v>
      </c>
      <c r="R16" s="124" t="s">
        <v>405</v>
      </c>
      <c r="S16" s="125" t="s">
        <v>478</v>
      </c>
      <c r="U16" s="129" t="s">
        <v>477</v>
      </c>
      <c r="V16" s="124" t="s">
        <v>405</v>
      </c>
      <c r="W16" s="125" t="s">
        <v>478</v>
      </c>
    </row>
    <row r="17" spans="2:23" ht="44.25" customHeight="1" x14ac:dyDescent="0.25">
      <c r="B17" s="297"/>
      <c r="C17" s="298"/>
      <c r="D17" s="298"/>
      <c r="E17" s="175" t="s">
        <v>399</v>
      </c>
      <c r="F17" s="194" t="s">
        <v>479</v>
      </c>
      <c r="G17" s="47">
        <v>2.5000000000000001E-2</v>
      </c>
      <c r="H17" s="181" t="s">
        <v>480</v>
      </c>
      <c r="I17" s="95" t="s">
        <v>481</v>
      </c>
      <c r="J17" s="96" t="s">
        <v>476</v>
      </c>
      <c r="K17" s="81" t="s">
        <v>403</v>
      </c>
      <c r="L17" s="82"/>
      <c r="M17" s="93">
        <v>0.99119999999999997</v>
      </c>
      <c r="N17" s="88" t="s">
        <v>468</v>
      </c>
      <c r="O17" s="84" t="s">
        <v>394</v>
      </c>
      <c r="Q17" s="49">
        <v>0.99570000000000003</v>
      </c>
      <c r="R17" s="86" t="s">
        <v>394</v>
      </c>
      <c r="S17" s="48" t="s">
        <v>482</v>
      </c>
      <c r="U17" s="49">
        <v>0.92908000000000002</v>
      </c>
      <c r="V17" s="86" t="s">
        <v>394</v>
      </c>
      <c r="W17" s="48" t="s">
        <v>482</v>
      </c>
    </row>
    <row r="18" spans="2:23" s="113" customFormat="1" ht="135" x14ac:dyDescent="0.25">
      <c r="B18" s="297"/>
      <c r="C18" s="299" t="s">
        <v>483</v>
      </c>
      <c r="D18" s="131" t="s">
        <v>484</v>
      </c>
      <c r="E18" s="131" t="s">
        <v>427</v>
      </c>
      <c r="F18" s="196" t="s">
        <v>31</v>
      </c>
      <c r="G18" s="145">
        <v>2.5000000000000001E-2</v>
      </c>
      <c r="H18" s="175" t="s">
        <v>187</v>
      </c>
      <c r="I18" s="146" t="s">
        <v>485</v>
      </c>
      <c r="J18" s="147" t="s">
        <v>486</v>
      </c>
      <c r="K18" s="118" t="s">
        <v>487</v>
      </c>
      <c r="L18" s="119"/>
      <c r="M18" s="134" t="s">
        <v>488</v>
      </c>
      <c r="N18" s="121" t="s">
        <v>489</v>
      </c>
      <c r="O18" s="122" t="s">
        <v>405</v>
      </c>
      <c r="Q18" s="139" t="s">
        <v>490</v>
      </c>
      <c r="R18" s="124" t="s">
        <v>405</v>
      </c>
      <c r="S18" s="125" t="s">
        <v>491</v>
      </c>
      <c r="U18" s="139" t="s">
        <v>490</v>
      </c>
      <c r="V18" s="124"/>
      <c r="W18" s="125" t="s">
        <v>491</v>
      </c>
    </row>
    <row r="19" spans="2:23" s="113" customFormat="1" ht="89.25" x14ac:dyDescent="0.25">
      <c r="B19" s="297"/>
      <c r="C19" s="299"/>
      <c r="D19" s="131" t="s">
        <v>492</v>
      </c>
      <c r="E19" s="131" t="s">
        <v>427</v>
      </c>
      <c r="F19" s="197" t="s">
        <v>32</v>
      </c>
      <c r="G19" s="149">
        <v>2.5000000000000001E-2</v>
      </c>
      <c r="H19" s="175" t="s">
        <v>188</v>
      </c>
      <c r="I19" s="146" t="s">
        <v>493</v>
      </c>
      <c r="J19" s="147" t="s">
        <v>486</v>
      </c>
      <c r="K19" s="118" t="s">
        <v>487</v>
      </c>
      <c r="L19" s="119"/>
      <c r="M19" s="134" t="s">
        <v>494</v>
      </c>
      <c r="N19" s="121" t="s">
        <v>495</v>
      </c>
      <c r="O19" s="122" t="s">
        <v>394</v>
      </c>
      <c r="Q19" s="139" t="s">
        <v>496</v>
      </c>
      <c r="R19" s="124" t="s">
        <v>394</v>
      </c>
      <c r="S19" s="125" t="s">
        <v>497</v>
      </c>
      <c r="U19" s="139" t="s">
        <v>496</v>
      </c>
      <c r="V19" s="124"/>
      <c r="W19" s="125" t="s">
        <v>497</v>
      </c>
    </row>
    <row r="20" spans="2:23" s="113" customFormat="1" ht="89.25" x14ac:dyDescent="0.25">
      <c r="B20" s="297"/>
      <c r="C20" s="299"/>
      <c r="D20" s="131" t="s">
        <v>498</v>
      </c>
      <c r="E20" s="131" t="s">
        <v>427</v>
      </c>
      <c r="F20" s="197" t="s">
        <v>33</v>
      </c>
      <c r="G20" s="149">
        <v>2.5000000000000001E-2</v>
      </c>
      <c r="H20" s="175" t="s">
        <v>189</v>
      </c>
      <c r="I20" s="146" t="s">
        <v>499</v>
      </c>
      <c r="J20" s="147" t="s">
        <v>486</v>
      </c>
      <c r="K20" s="118" t="s">
        <v>487</v>
      </c>
      <c r="L20" s="119"/>
      <c r="M20" s="134" t="s">
        <v>500</v>
      </c>
      <c r="N20" s="121" t="s">
        <v>501</v>
      </c>
      <c r="O20" s="122" t="s">
        <v>394</v>
      </c>
      <c r="Q20" s="139" t="s">
        <v>502</v>
      </c>
      <c r="R20" s="124" t="s">
        <v>405</v>
      </c>
      <c r="S20" s="125" t="s">
        <v>503</v>
      </c>
      <c r="U20" s="139" t="s">
        <v>502</v>
      </c>
      <c r="V20" s="124"/>
      <c r="W20" s="125" t="s">
        <v>503</v>
      </c>
    </row>
    <row r="21" spans="2:23" s="113" customFormat="1" ht="89.25" x14ac:dyDescent="0.25">
      <c r="B21" s="297"/>
      <c r="C21" s="299"/>
      <c r="D21" s="131" t="s">
        <v>504</v>
      </c>
      <c r="E21" s="131" t="s">
        <v>427</v>
      </c>
      <c r="F21" s="197" t="s">
        <v>34</v>
      </c>
      <c r="G21" s="149">
        <v>2.5000000000000001E-2</v>
      </c>
      <c r="H21" s="175" t="s">
        <v>190</v>
      </c>
      <c r="I21" s="146" t="s">
        <v>505</v>
      </c>
      <c r="J21" s="147" t="s">
        <v>486</v>
      </c>
      <c r="K21" s="118" t="s">
        <v>487</v>
      </c>
      <c r="L21" s="119"/>
      <c r="M21" s="134" t="s">
        <v>506</v>
      </c>
      <c r="N21" s="121" t="s">
        <v>507</v>
      </c>
      <c r="O21" s="122" t="s">
        <v>394</v>
      </c>
      <c r="Q21" s="139" t="s">
        <v>508</v>
      </c>
      <c r="R21" s="124" t="s">
        <v>394</v>
      </c>
      <c r="S21" s="125" t="s">
        <v>509</v>
      </c>
      <c r="U21" s="139" t="s">
        <v>508</v>
      </c>
      <c r="V21" s="124"/>
      <c r="W21" s="125" t="s">
        <v>509</v>
      </c>
    </row>
    <row r="22" spans="2:23" s="113" customFormat="1" ht="45" x14ac:dyDescent="0.25">
      <c r="B22" s="297"/>
      <c r="C22" s="299"/>
      <c r="D22" s="131" t="s">
        <v>510</v>
      </c>
      <c r="E22" s="131" t="s">
        <v>427</v>
      </c>
      <c r="F22" s="197" t="s">
        <v>35</v>
      </c>
      <c r="G22" s="149">
        <v>2.5000000000000001E-2</v>
      </c>
      <c r="H22" s="175" t="s">
        <v>191</v>
      </c>
      <c r="I22" s="146" t="s">
        <v>511</v>
      </c>
      <c r="J22" s="147" t="s">
        <v>486</v>
      </c>
      <c r="K22" s="118" t="s">
        <v>512</v>
      </c>
      <c r="L22" s="119"/>
      <c r="M22" s="134" t="s">
        <v>513</v>
      </c>
      <c r="N22" s="138" t="s">
        <v>513</v>
      </c>
      <c r="O22" s="122" t="s">
        <v>394</v>
      </c>
      <c r="Q22" s="129" t="s">
        <v>514</v>
      </c>
      <c r="R22" s="124" t="s">
        <v>394</v>
      </c>
      <c r="S22" s="136" t="s">
        <v>515</v>
      </c>
      <c r="U22" s="129" t="s">
        <v>514</v>
      </c>
      <c r="V22" s="124" t="s">
        <v>394</v>
      </c>
      <c r="W22" s="136" t="s">
        <v>515</v>
      </c>
    </row>
    <row r="23" spans="2:23" s="113" customFormat="1" ht="45" x14ac:dyDescent="0.25">
      <c r="B23" s="297"/>
      <c r="C23" s="298" t="s">
        <v>516</v>
      </c>
      <c r="D23" s="131" t="s">
        <v>517</v>
      </c>
      <c r="E23" s="131" t="s">
        <v>427</v>
      </c>
      <c r="F23" s="198" t="s">
        <v>518</v>
      </c>
      <c r="G23" s="149">
        <v>4.4999999999999998E-2</v>
      </c>
      <c r="H23" s="185" t="s">
        <v>519</v>
      </c>
      <c r="I23" s="150" t="s">
        <v>520</v>
      </c>
      <c r="J23" s="142" t="s">
        <v>521</v>
      </c>
      <c r="K23" s="118" t="s">
        <v>415</v>
      </c>
      <c r="L23" s="119"/>
      <c r="M23" s="137" t="s">
        <v>522</v>
      </c>
      <c r="N23" s="121" t="s">
        <v>322</v>
      </c>
      <c r="O23" s="144" t="s">
        <v>255</v>
      </c>
      <c r="Q23" s="139" t="s">
        <v>523</v>
      </c>
      <c r="R23" s="124" t="s">
        <v>394</v>
      </c>
      <c r="S23" s="125" t="s">
        <v>524</v>
      </c>
      <c r="U23" s="139" t="s">
        <v>523</v>
      </c>
      <c r="V23" s="124" t="s">
        <v>394</v>
      </c>
      <c r="W23" s="125" t="s">
        <v>525</v>
      </c>
    </row>
    <row r="24" spans="2:23" ht="60" x14ac:dyDescent="0.25">
      <c r="B24" s="297"/>
      <c r="C24" s="298"/>
      <c r="D24" s="98" t="s">
        <v>526</v>
      </c>
      <c r="E24" s="176" t="s">
        <v>399</v>
      </c>
      <c r="F24" s="198" t="s">
        <v>527</v>
      </c>
      <c r="G24" s="97">
        <v>0.02</v>
      </c>
      <c r="H24" s="185" t="s">
        <v>528</v>
      </c>
      <c r="I24" s="99" t="s">
        <v>529</v>
      </c>
      <c r="J24" s="96" t="s">
        <v>521</v>
      </c>
      <c r="K24" s="81" t="s">
        <v>415</v>
      </c>
      <c r="L24" s="82"/>
      <c r="M24" s="91" t="s">
        <v>530</v>
      </c>
      <c r="N24" s="89" t="s">
        <v>255</v>
      </c>
      <c r="O24" s="84" t="s">
        <v>394</v>
      </c>
      <c r="Q24" s="90" t="s">
        <v>531</v>
      </c>
      <c r="R24" s="86" t="s">
        <v>394</v>
      </c>
      <c r="S24" s="92" t="s">
        <v>532</v>
      </c>
      <c r="U24" s="90" t="s">
        <v>531</v>
      </c>
      <c r="V24" s="86" t="s">
        <v>394</v>
      </c>
      <c r="W24" s="92" t="s">
        <v>532</v>
      </c>
    </row>
    <row r="25" spans="2:23" s="113" customFormat="1" ht="30" x14ac:dyDescent="0.25">
      <c r="B25" s="297"/>
      <c r="C25" s="298"/>
      <c r="D25" s="300" t="s">
        <v>533</v>
      </c>
      <c r="E25" s="176" t="s">
        <v>399</v>
      </c>
      <c r="F25" s="198" t="s">
        <v>534</v>
      </c>
      <c r="G25" s="149">
        <v>0.02</v>
      </c>
      <c r="H25" s="185" t="s">
        <v>535</v>
      </c>
      <c r="I25" s="151" t="s">
        <v>536</v>
      </c>
      <c r="J25" s="152" t="s">
        <v>537</v>
      </c>
      <c r="K25" s="118" t="s">
        <v>415</v>
      </c>
      <c r="L25" s="119"/>
      <c r="M25" s="137" t="s">
        <v>538</v>
      </c>
      <c r="N25" s="128" t="s">
        <v>255</v>
      </c>
      <c r="O25" s="144" t="s">
        <v>255</v>
      </c>
      <c r="Q25" s="129" t="s">
        <v>539</v>
      </c>
      <c r="R25" s="124" t="s">
        <v>394</v>
      </c>
      <c r="S25" s="136" t="s">
        <v>540</v>
      </c>
      <c r="U25" s="129" t="s">
        <v>539</v>
      </c>
      <c r="V25" s="124" t="s">
        <v>394</v>
      </c>
      <c r="W25" s="136" t="s">
        <v>540</v>
      </c>
    </row>
    <row r="26" spans="2:23" s="113" customFormat="1" ht="63.75" x14ac:dyDescent="0.25">
      <c r="B26" s="297"/>
      <c r="C26" s="298"/>
      <c r="D26" s="301"/>
      <c r="E26" s="153" t="s">
        <v>388</v>
      </c>
      <c r="F26" s="194" t="s">
        <v>37</v>
      </c>
      <c r="G26" s="115">
        <v>0.02</v>
      </c>
      <c r="H26" s="186" t="s">
        <v>541</v>
      </c>
      <c r="I26" s="127" t="s">
        <v>542</v>
      </c>
      <c r="J26" s="142" t="s">
        <v>543</v>
      </c>
      <c r="K26" s="118" t="s">
        <v>544</v>
      </c>
      <c r="L26" s="119"/>
      <c r="M26" s="143" t="s">
        <v>255</v>
      </c>
      <c r="N26" s="128" t="s">
        <v>255</v>
      </c>
      <c r="O26" s="144" t="s">
        <v>255</v>
      </c>
      <c r="Q26" s="129" t="s">
        <v>545</v>
      </c>
      <c r="R26" s="124" t="s">
        <v>405</v>
      </c>
      <c r="S26" s="136" t="s">
        <v>546</v>
      </c>
      <c r="U26" s="129" t="s">
        <v>545</v>
      </c>
      <c r="V26" s="124" t="s">
        <v>405</v>
      </c>
      <c r="W26" s="125" t="s">
        <v>547</v>
      </c>
    </row>
    <row r="27" spans="2:23" s="113" customFormat="1" ht="90" x14ac:dyDescent="0.25">
      <c r="B27" s="297"/>
      <c r="C27" s="298"/>
      <c r="D27" s="302"/>
      <c r="E27" s="153" t="s">
        <v>388</v>
      </c>
      <c r="F27" s="194" t="s">
        <v>38</v>
      </c>
      <c r="G27" s="115">
        <v>0.02</v>
      </c>
      <c r="H27" s="187" t="s">
        <v>329</v>
      </c>
      <c r="I27" s="127" t="s">
        <v>548</v>
      </c>
      <c r="J27" s="142" t="s">
        <v>549</v>
      </c>
      <c r="K27" s="118" t="s">
        <v>544</v>
      </c>
      <c r="L27" s="119"/>
      <c r="M27" s="134" t="s">
        <v>550</v>
      </c>
      <c r="N27" s="121" t="s">
        <v>551</v>
      </c>
      <c r="O27" s="122" t="s">
        <v>394</v>
      </c>
      <c r="Q27" s="129" t="s">
        <v>545</v>
      </c>
      <c r="R27" s="124" t="s">
        <v>405</v>
      </c>
      <c r="S27" s="136" t="s">
        <v>552</v>
      </c>
      <c r="U27" s="129" t="s">
        <v>545</v>
      </c>
      <c r="V27" s="124" t="s">
        <v>405</v>
      </c>
      <c r="W27" s="136" t="s">
        <v>552</v>
      </c>
    </row>
    <row r="28" spans="2:23" s="113" customFormat="1" ht="38.25" x14ac:dyDescent="0.25">
      <c r="B28" s="290" t="s">
        <v>553</v>
      </c>
      <c r="C28" s="292" t="s">
        <v>554</v>
      </c>
      <c r="D28" s="293" t="s">
        <v>555</v>
      </c>
      <c r="E28" s="148" t="s">
        <v>427</v>
      </c>
      <c r="F28" s="194" t="s">
        <v>39</v>
      </c>
      <c r="G28" s="115">
        <v>0.05</v>
      </c>
      <c r="H28" s="188" t="s">
        <v>556</v>
      </c>
      <c r="I28" s="116" t="s">
        <v>557</v>
      </c>
      <c r="J28" s="117" t="s">
        <v>558</v>
      </c>
      <c r="K28" s="118" t="s">
        <v>559</v>
      </c>
      <c r="L28" s="119"/>
      <c r="M28" s="134" t="s">
        <v>560</v>
      </c>
      <c r="N28" s="135" t="s">
        <v>561</v>
      </c>
      <c r="O28" s="122" t="s">
        <v>394</v>
      </c>
      <c r="Q28" s="129" t="s">
        <v>562</v>
      </c>
      <c r="R28" s="124" t="s">
        <v>394</v>
      </c>
      <c r="S28" s="136" t="s">
        <v>563</v>
      </c>
      <c r="U28" s="129">
        <v>0</v>
      </c>
      <c r="V28" s="124" t="s">
        <v>405</v>
      </c>
      <c r="W28" s="136" t="s">
        <v>564</v>
      </c>
    </row>
    <row r="29" spans="2:23" s="113" customFormat="1" ht="30" x14ac:dyDescent="0.25">
      <c r="B29" s="290"/>
      <c r="C29" s="292"/>
      <c r="D29" s="293"/>
      <c r="E29" s="148" t="s">
        <v>427</v>
      </c>
      <c r="F29" s="194" t="s">
        <v>40</v>
      </c>
      <c r="G29" s="115">
        <v>0.02</v>
      </c>
      <c r="H29" s="189" t="s">
        <v>565</v>
      </c>
      <c r="I29" s="116" t="s">
        <v>566</v>
      </c>
      <c r="J29" s="117" t="s">
        <v>558</v>
      </c>
      <c r="K29" s="118" t="s">
        <v>559</v>
      </c>
      <c r="L29" s="119"/>
      <c r="M29" s="154" t="s">
        <v>565</v>
      </c>
      <c r="N29" s="135" t="s">
        <v>561</v>
      </c>
      <c r="O29" s="122" t="s">
        <v>394</v>
      </c>
      <c r="Q29" s="139" t="s">
        <v>565</v>
      </c>
      <c r="R29" s="124" t="s">
        <v>394</v>
      </c>
      <c r="S29" s="136" t="s">
        <v>567</v>
      </c>
      <c r="U29" s="123">
        <v>0</v>
      </c>
      <c r="V29" s="124" t="s">
        <v>405</v>
      </c>
      <c r="W29" s="136" t="s">
        <v>564</v>
      </c>
    </row>
    <row r="30" spans="2:23" s="113" customFormat="1" ht="66" customHeight="1" x14ac:dyDescent="0.25">
      <c r="B30" s="290"/>
      <c r="C30" s="292"/>
      <c r="D30" s="148" t="s">
        <v>568</v>
      </c>
      <c r="E30" s="148" t="s">
        <v>427</v>
      </c>
      <c r="F30" s="194" t="s">
        <v>41</v>
      </c>
      <c r="G30" s="155">
        <v>0.02</v>
      </c>
      <c r="H30" s="189" t="s">
        <v>569</v>
      </c>
      <c r="I30" s="127" t="s">
        <v>570</v>
      </c>
      <c r="J30" s="117" t="s">
        <v>558</v>
      </c>
      <c r="K30" s="118" t="s">
        <v>544</v>
      </c>
      <c r="L30" s="119"/>
      <c r="M30" s="137" t="s">
        <v>571</v>
      </c>
      <c r="N30" s="135" t="s">
        <v>572</v>
      </c>
      <c r="O30" s="122" t="s">
        <v>405</v>
      </c>
      <c r="Q30" s="139" t="s">
        <v>569</v>
      </c>
      <c r="R30" s="124" t="s">
        <v>394</v>
      </c>
      <c r="S30" s="125" t="s">
        <v>573</v>
      </c>
      <c r="U30" s="139" t="s">
        <v>569</v>
      </c>
      <c r="V30" s="124" t="s">
        <v>394</v>
      </c>
      <c r="W30" s="125" t="s">
        <v>573</v>
      </c>
    </row>
    <row r="31" spans="2:23" s="113" customFormat="1" ht="51" x14ac:dyDescent="0.25">
      <c r="B31" s="290"/>
      <c r="C31" s="292"/>
      <c r="D31" s="293" t="s">
        <v>574</v>
      </c>
      <c r="E31" s="148" t="s">
        <v>427</v>
      </c>
      <c r="F31" s="194" t="s">
        <v>42</v>
      </c>
      <c r="G31" s="155">
        <v>0.02</v>
      </c>
      <c r="H31" s="189" t="s">
        <v>195</v>
      </c>
      <c r="I31" s="156" t="s">
        <v>575</v>
      </c>
      <c r="J31" s="117" t="s">
        <v>558</v>
      </c>
      <c r="K31" s="118" t="s">
        <v>403</v>
      </c>
      <c r="L31" s="119"/>
      <c r="M31" s="120">
        <v>0.65</v>
      </c>
      <c r="N31" s="121" t="s">
        <v>576</v>
      </c>
      <c r="O31" s="122" t="s">
        <v>405</v>
      </c>
      <c r="Q31" s="123" t="s">
        <v>577</v>
      </c>
      <c r="R31" s="124" t="s">
        <v>405</v>
      </c>
      <c r="S31" s="125" t="s">
        <v>578</v>
      </c>
      <c r="U31" s="123"/>
      <c r="V31" s="124" t="s">
        <v>405</v>
      </c>
      <c r="W31" s="125" t="s">
        <v>579</v>
      </c>
    </row>
    <row r="32" spans="2:23" s="113" customFormat="1" ht="67.5" customHeight="1" x14ac:dyDescent="0.25">
      <c r="B32" s="290"/>
      <c r="C32" s="292"/>
      <c r="D32" s="293"/>
      <c r="E32" s="148" t="s">
        <v>427</v>
      </c>
      <c r="F32" s="194" t="s">
        <v>43</v>
      </c>
      <c r="G32" s="155">
        <v>0.02</v>
      </c>
      <c r="H32" s="190" t="s">
        <v>580</v>
      </c>
      <c r="I32" s="156" t="s">
        <v>581</v>
      </c>
      <c r="J32" s="117" t="s">
        <v>558</v>
      </c>
      <c r="K32" s="118" t="s">
        <v>544</v>
      </c>
      <c r="L32" s="119"/>
      <c r="M32" s="134" t="s">
        <v>582</v>
      </c>
      <c r="N32" s="121" t="s">
        <v>583</v>
      </c>
      <c r="O32" s="122" t="s">
        <v>394</v>
      </c>
      <c r="Q32" s="129" t="s">
        <v>584</v>
      </c>
      <c r="R32" s="124" t="s">
        <v>394</v>
      </c>
      <c r="S32" s="125" t="s">
        <v>585</v>
      </c>
      <c r="U32" s="129" t="s">
        <v>584</v>
      </c>
      <c r="V32" s="124" t="s">
        <v>394</v>
      </c>
      <c r="W32" s="125" t="s">
        <v>585</v>
      </c>
    </row>
    <row r="33" spans="2:23" s="113" customFormat="1" ht="90.75" customHeight="1" x14ac:dyDescent="0.25">
      <c r="B33" s="290"/>
      <c r="C33" s="292"/>
      <c r="D33" s="148" t="s">
        <v>586</v>
      </c>
      <c r="E33" s="148" t="s">
        <v>427</v>
      </c>
      <c r="F33" s="194" t="s">
        <v>44</v>
      </c>
      <c r="G33" s="155">
        <v>0.02</v>
      </c>
      <c r="H33" s="191" t="s">
        <v>587</v>
      </c>
      <c r="I33" s="116" t="s">
        <v>588</v>
      </c>
      <c r="J33" s="117" t="s">
        <v>558</v>
      </c>
      <c r="K33" s="118" t="s">
        <v>415</v>
      </c>
      <c r="L33" s="119"/>
      <c r="M33" s="137" t="s">
        <v>587</v>
      </c>
      <c r="N33" s="121" t="s">
        <v>589</v>
      </c>
      <c r="O33" s="122" t="s">
        <v>394</v>
      </c>
      <c r="Q33" s="139" t="s">
        <v>587</v>
      </c>
      <c r="R33" s="124" t="s">
        <v>394</v>
      </c>
      <c r="S33" s="125" t="s">
        <v>354</v>
      </c>
      <c r="U33" s="139" t="s">
        <v>587</v>
      </c>
      <c r="V33" s="124" t="s">
        <v>394</v>
      </c>
      <c r="W33" s="125" t="s">
        <v>590</v>
      </c>
    </row>
    <row r="34" spans="2:23" s="113" customFormat="1" ht="38.25" x14ac:dyDescent="0.25">
      <c r="B34" s="290"/>
      <c r="C34" s="294" t="s">
        <v>591</v>
      </c>
      <c r="D34" s="296" t="s">
        <v>592</v>
      </c>
      <c r="E34" s="148" t="s">
        <v>427</v>
      </c>
      <c r="F34" s="194" t="s">
        <v>45</v>
      </c>
      <c r="G34" s="155">
        <v>2.5000000000000001E-2</v>
      </c>
      <c r="H34" s="192" t="s">
        <v>197</v>
      </c>
      <c r="I34" s="116" t="s">
        <v>593</v>
      </c>
      <c r="J34" s="117" t="s">
        <v>558</v>
      </c>
      <c r="K34" s="118" t="s">
        <v>415</v>
      </c>
      <c r="L34" s="119"/>
      <c r="M34" s="137" t="s">
        <v>594</v>
      </c>
      <c r="N34" s="121" t="s">
        <v>595</v>
      </c>
      <c r="O34" s="122" t="s">
        <v>405</v>
      </c>
      <c r="Q34" s="139" t="s">
        <v>197</v>
      </c>
      <c r="R34" s="124" t="s">
        <v>394</v>
      </c>
      <c r="S34" s="157" t="s">
        <v>596</v>
      </c>
      <c r="U34" s="158" t="s">
        <v>255</v>
      </c>
      <c r="V34" s="159" t="s">
        <v>255</v>
      </c>
      <c r="W34" s="157" t="s">
        <v>597</v>
      </c>
    </row>
    <row r="35" spans="2:23" s="113" customFormat="1" ht="69.75" customHeight="1" x14ac:dyDescent="0.25">
      <c r="B35" s="290"/>
      <c r="C35" s="294"/>
      <c r="D35" s="296"/>
      <c r="E35" s="148" t="s">
        <v>427</v>
      </c>
      <c r="F35" s="194" t="s">
        <v>46</v>
      </c>
      <c r="G35" s="155">
        <v>2.5000000000000001E-2</v>
      </c>
      <c r="H35" s="191" t="s">
        <v>598</v>
      </c>
      <c r="I35" s="116" t="s">
        <v>599</v>
      </c>
      <c r="J35" s="117" t="s">
        <v>558</v>
      </c>
      <c r="K35" s="118" t="s">
        <v>415</v>
      </c>
      <c r="L35" s="119"/>
      <c r="M35" s="137" t="s">
        <v>600</v>
      </c>
      <c r="N35" s="121" t="s">
        <v>601</v>
      </c>
      <c r="O35" s="122" t="s">
        <v>394</v>
      </c>
      <c r="Q35" s="129" t="s">
        <v>602</v>
      </c>
      <c r="R35" s="124" t="s">
        <v>394</v>
      </c>
      <c r="S35" s="157" t="s">
        <v>603</v>
      </c>
      <c r="U35" s="160" t="s">
        <v>255</v>
      </c>
      <c r="V35" s="159" t="s">
        <v>255</v>
      </c>
      <c r="W35" s="157" t="s">
        <v>597</v>
      </c>
    </row>
    <row r="36" spans="2:23" s="113" customFormat="1" ht="77.25" thickBot="1" x14ac:dyDescent="0.3">
      <c r="B36" s="291"/>
      <c r="C36" s="295"/>
      <c r="D36" s="161" t="s">
        <v>604</v>
      </c>
      <c r="E36" s="162" t="s">
        <v>427</v>
      </c>
      <c r="F36" s="199" t="s">
        <v>47</v>
      </c>
      <c r="G36" s="163">
        <v>0.05</v>
      </c>
      <c r="H36" s="193" t="s">
        <v>440</v>
      </c>
      <c r="I36" s="164" t="s">
        <v>605</v>
      </c>
      <c r="J36" s="165" t="s">
        <v>558</v>
      </c>
      <c r="K36" s="166" t="s">
        <v>415</v>
      </c>
      <c r="L36" s="119"/>
      <c r="M36" s="167" t="s">
        <v>440</v>
      </c>
      <c r="N36" s="168" t="s">
        <v>606</v>
      </c>
      <c r="O36" s="169" t="s">
        <v>394</v>
      </c>
      <c r="Q36" s="170" t="s">
        <v>607</v>
      </c>
      <c r="R36" s="171" t="s">
        <v>394</v>
      </c>
      <c r="S36" s="172" t="s">
        <v>608</v>
      </c>
      <c r="U36" s="170" t="s">
        <v>607</v>
      </c>
      <c r="V36" s="171" t="s">
        <v>394</v>
      </c>
      <c r="W36" s="172" t="s">
        <v>609</v>
      </c>
    </row>
    <row r="37" spans="2:23" ht="15.75" thickTop="1" x14ac:dyDescent="0.25">
      <c r="B37" s="100"/>
    </row>
    <row r="38" spans="2:23" x14ac:dyDescent="0.25">
      <c r="B38" s="100"/>
      <c r="G38" s="106"/>
    </row>
    <row r="39" spans="2:23" x14ac:dyDescent="0.25">
      <c r="B39" s="100"/>
    </row>
    <row r="45" spans="2:23" ht="16.5" x14ac:dyDescent="0.25">
      <c r="D45" s="108" t="s">
        <v>610</v>
      </c>
      <c r="E45" s="108"/>
      <c r="F45" s="109" t="s">
        <v>611</v>
      </c>
      <c r="G45" s="110">
        <v>1.5503859081368867E-2</v>
      </c>
      <c r="H45" s="110"/>
    </row>
    <row r="46" spans="2:23" ht="16.5" x14ac:dyDescent="0.25">
      <c r="D46" s="108" t="s">
        <v>612</v>
      </c>
      <c r="E46" s="108"/>
      <c r="F46" s="109" t="s">
        <v>613</v>
      </c>
      <c r="G46" s="110">
        <v>2.8659209114078599E-3</v>
      </c>
      <c r="H46" s="110"/>
    </row>
    <row r="47" spans="2:23" ht="16.5" x14ac:dyDescent="0.25">
      <c r="D47" s="108" t="s">
        <v>614</v>
      </c>
      <c r="E47" s="108"/>
      <c r="F47" s="109" t="s">
        <v>615</v>
      </c>
      <c r="G47" s="111">
        <v>4.6909576497520034E-2</v>
      </c>
      <c r="H47" s="111"/>
    </row>
    <row r="48" spans="2:23" ht="16.5" x14ac:dyDescent="0.25">
      <c r="D48" s="108" t="s">
        <v>616</v>
      </c>
      <c r="E48" s="108"/>
      <c r="F48" s="109" t="s">
        <v>617</v>
      </c>
      <c r="G48" s="112">
        <v>1.813429988553987E-4</v>
      </c>
      <c r="H48" s="112"/>
    </row>
  </sheetData>
  <protectedRanges>
    <protectedRange sqref="I10" name="Range1_2_3_1_3_1_1"/>
    <protectedRange sqref="I8:I9" name="Range1_2_3_1_1_1_2_1"/>
  </protectedRanges>
  <mergeCells count="25">
    <mergeCell ref="B6:B9"/>
    <mergeCell ref="C6:C7"/>
    <mergeCell ref="D6:D7"/>
    <mergeCell ref="C8:C9"/>
    <mergeCell ref="D8:D9"/>
    <mergeCell ref="B2:B3"/>
    <mergeCell ref="C2:I2"/>
    <mergeCell ref="C3:I3"/>
    <mergeCell ref="Q4:S4"/>
    <mergeCell ref="U4:W4"/>
    <mergeCell ref="B11:B27"/>
    <mergeCell ref="C11:C12"/>
    <mergeCell ref="D11:D12"/>
    <mergeCell ref="C13:C17"/>
    <mergeCell ref="D13:D15"/>
    <mergeCell ref="D16:D17"/>
    <mergeCell ref="C18:C22"/>
    <mergeCell ref="C23:C27"/>
    <mergeCell ref="D25:D27"/>
    <mergeCell ref="B28:B36"/>
    <mergeCell ref="C28:C33"/>
    <mergeCell ref="D28:D29"/>
    <mergeCell ref="D31:D32"/>
    <mergeCell ref="C34:C36"/>
    <mergeCell ref="D34:D35"/>
  </mergeCells>
  <conditionalFormatting sqref="O1:O1048576">
    <cfRule type="cellIs" dxfId="14" priority="16" operator="equal">
      <formula>"-"</formula>
    </cfRule>
    <cfRule type="cellIs" dxfId="13" priority="17" operator="equal">
      <formula>"TERCAPAI"</formula>
    </cfRule>
    <cfRule type="cellIs" dxfId="12" priority="18" operator="equal">
      <formula>"TIDAK TERCAPAI"</formula>
    </cfRule>
  </conditionalFormatting>
  <conditionalFormatting sqref="R1:R3">
    <cfRule type="cellIs" dxfId="11" priority="22" operator="equal">
      <formula>"-"</formula>
    </cfRule>
    <cfRule type="cellIs" dxfId="10" priority="23" operator="equal">
      <formula>"TERCAPAI"</formula>
    </cfRule>
    <cfRule type="cellIs" dxfId="9" priority="24" operator="equal">
      <formula>"TIDAK TERCAPAI"</formula>
    </cfRule>
  </conditionalFormatting>
  <conditionalFormatting sqref="R5:R1048576">
    <cfRule type="cellIs" dxfId="8" priority="19" operator="equal">
      <formula>"-"</formula>
    </cfRule>
    <cfRule type="cellIs" dxfId="7" priority="20" operator="equal">
      <formula>"TERCAPAI"</formula>
    </cfRule>
    <cfRule type="cellIs" dxfId="6" priority="21" operator="equal">
      <formula>"TIDAK TERCAPAI"</formula>
    </cfRule>
  </conditionalFormatting>
  <conditionalFormatting sqref="V1:V3">
    <cfRule type="cellIs" dxfId="5" priority="13" operator="equal">
      <formula>"-"</formula>
    </cfRule>
    <cfRule type="cellIs" dxfId="4" priority="14" operator="equal">
      <formula>"TERCAPAI"</formula>
    </cfRule>
    <cfRule type="cellIs" dxfId="3" priority="15" operator="equal">
      <formula>"TIDAK TERCAPAI"</formula>
    </cfRule>
  </conditionalFormatting>
  <conditionalFormatting sqref="V5:V1048576">
    <cfRule type="cellIs" dxfId="2" priority="1" operator="equal">
      <formula>"-"</formula>
    </cfRule>
    <cfRule type="cellIs" dxfId="1" priority="2" operator="equal">
      <formula>"TERCAPAI"</formula>
    </cfRule>
    <cfRule type="cellIs" dxfId="0" priority="3" operator="equal">
      <formula>"TIDAK TERCAPAI"</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PLANNING</vt:lpstr>
      <vt:lpstr>REALISASI S1</vt:lpstr>
      <vt:lpstr>REALISASI S2</vt:lpstr>
      <vt:lpstr>AGUSTUS 2023</vt:lpstr>
      <vt:lpstr>PLANNING!Print_Area</vt:lpstr>
      <vt:lpstr>'REALISASI S1'!Print_Area</vt:lpstr>
      <vt:lpstr>'REALISASI S2'!Print_Area</vt:lpstr>
      <vt:lpstr>PLANNING!Print_Titles</vt:lpstr>
      <vt:lpstr>'REALISASI S1'!Print_Titles</vt:lpstr>
      <vt:lpstr>'REALISASI S2'!Print_Titles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Gatria G Rochmano</dc:creator>
  <cp:lastModifiedBy>Andreas</cp:lastModifiedBy>
  <cp:lastPrinted>2024-01-09T06:19:01Z</cp:lastPrinted>
  <dcterms:created xsi:type="dcterms:W3CDTF">2015-06-05T18:17:20Z</dcterms:created>
  <dcterms:modified xsi:type="dcterms:W3CDTF">2024-01-25T06:54:45Z</dcterms:modified>
</cp:coreProperties>
</file>