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Y:\SISTEM MANAJEMEN\2. SISTEM MANAJEMEN TERINTEGRASI PT. CINT\KLAUSUL 9. EVALUASI KINERJA\9.2 AUDIT INTERNAL\2023\KUARTAL-3\6. REPORTING ASMT KUARTAL III TH.2023\"/>
    </mc:Choice>
  </mc:AlternateContent>
  <xr:revisionPtr revIDLastSave="0" documentId="13_ncr:1_{3E617BA3-7E56-495F-903D-723076D777BD}" xr6:coauthVersionLast="47" xr6:coauthVersionMax="47" xr10:uidLastSave="{00000000-0000-0000-0000-000000000000}"/>
  <bookViews>
    <workbookView xWindow="-110" yWindow="-110" windowWidth="19420" windowHeight="10300" xr2:uid="{00000000-000D-0000-FFFF-FFFF00000000}"/>
  </bookViews>
  <sheets>
    <sheet name="Hasil ASMT" sheetId="1" r:id="rId1"/>
    <sheet name="Summary" sheetId="5" r:id="rId2"/>
    <sheet name="Sum by Elemen" sheetId="3" r:id="rId3"/>
    <sheet name="Sum by Findings" sheetId="4" r:id="rId4"/>
  </sheets>
  <definedNames>
    <definedName name="_xlnm._FilterDatabase" localSheetId="0" hidden="1">'Hasil ASMT'!$A$9:$N$47</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2" i="5" l="1"/>
  <c r="S35" i="5"/>
  <c r="S30" i="5"/>
  <c r="P29" i="5"/>
  <c r="Q29" i="5"/>
  <c r="R29" i="5"/>
  <c r="O30" i="5"/>
  <c r="P30" i="5"/>
  <c r="Q30" i="5"/>
  <c r="R30" i="5"/>
  <c r="O31" i="5"/>
  <c r="P31" i="5"/>
  <c r="Q31" i="5"/>
  <c r="R31" i="5"/>
  <c r="S31" i="5" s="1"/>
  <c r="O32" i="5"/>
  <c r="P32" i="5"/>
  <c r="Q32" i="5"/>
  <c r="R32" i="5"/>
  <c r="O33" i="5"/>
  <c r="P33" i="5"/>
  <c r="Q33" i="5"/>
  <c r="R33" i="5"/>
  <c r="S33" i="5" s="1"/>
  <c r="O34" i="5"/>
  <c r="P34" i="5"/>
  <c r="Q34" i="5"/>
  <c r="R34" i="5"/>
  <c r="S34" i="5" s="1"/>
  <c r="O35" i="5"/>
  <c r="P35" i="5"/>
  <c r="Q35" i="5"/>
  <c r="R35" i="5"/>
  <c r="O36" i="5"/>
  <c r="P36" i="5"/>
  <c r="Q36" i="5"/>
  <c r="R36" i="5"/>
</calcChain>
</file>

<file path=xl/sharedStrings.xml><?xml version="1.0" encoding="utf-8"?>
<sst xmlns="http://schemas.openxmlformats.org/spreadsheetml/2006/main" count="737" uniqueCount="219">
  <si>
    <t>TIM INTERNAL AUDIT</t>
  </si>
  <si>
    <t>PT. Chitose Internasional Tbk.</t>
  </si>
  <si>
    <t>Sekretariat : Ruang dept. CMS PT. Chitose Internasional Tbk. Jl. Industri III No. 5 Utama - Cimahi</t>
  </si>
  <si>
    <t>Rekapitulasi Temuan Audit Sistem Manajemen Kuartal II dan Tindakan Perbaikan/Pencegahan</t>
  </si>
  <si>
    <t>ISO 9001:2015, 45001:2018: 14001: 2015 dan CPAKB</t>
  </si>
  <si>
    <t>Periode September s.d. Desember 2024 (Katagori Ma/Mi/O)</t>
  </si>
  <si>
    <t>No</t>
  </si>
  <si>
    <t>Proses</t>
  </si>
  <si>
    <t xml:space="preserve">Ringkasan Temuan </t>
  </si>
  <si>
    <t>Elemen</t>
  </si>
  <si>
    <t>Penyebab Ketidak Sesuaian</t>
  </si>
  <si>
    <t>O</t>
  </si>
  <si>
    <t>Tindakan/Perbaikan/Pencegahan</t>
  </si>
  <si>
    <t>Penanggung Jawab</t>
  </si>
  <si>
    <t>Tanggal Kesanggupan Auditee</t>
  </si>
  <si>
    <t>Efektif</t>
  </si>
  <si>
    <t>Tidak Efektif</t>
  </si>
  <si>
    <t>Mi</t>
  </si>
  <si>
    <t>- Struktur Organisasi dept. FIACO belum dilakukan update, 
  belum dilakukan penomoran dan juga belum divalidasi
- Jobdesk a.n. Bpk. Doni belum dilakukan update
- Matrix Kompetensi karyawan dept. FIACO belum 
  dilakukan update per tahun 2023</t>
  </si>
  <si>
    <t>FIACO</t>
  </si>
  <si>
    <t>ISO 9001
Klausul 5.3</t>
  </si>
  <si>
    <t>Perlu dibuatkan prosedur yang mengatur terkait pelaksanaan Stock Opname, utamanya yang mengatur tanggungjawab, cut off, pelaksanaan, tindak lanjut atas hasil dan lain-lain</t>
  </si>
  <si>
    <t>Belum adanya sistem penomoran pada formulir yang dikeluarkan dari dept. FIACO</t>
  </si>
  <si>
    <t>- Terdapat penambahan karyawan baru 
  dipertengahan Januari 2024
- Terjadi miskomunikasi terkait pengisian 
  matrix kompetensi</t>
  </si>
  <si>
    <t>- Melakukan update dan validasi baik struktur 
  organisasi maupun jobdesk
- Mengisi matrix kompetensi sesuai arahan 
  HCGA terkait tata cara pengisian matrix 
  kompetensi</t>
  </si>
  <si>
    <t>Mekanisme stock opname dibuat dalam bentuk sosialisasi secara langsung dengan dept. masing-masing, termasuk cut off maupun jadwal, dan selisih langsung ditindaklanjuti</t>
  </si>
  <si>
    <t>- Akan disusun prosedur terkait stock 
  opname mingguan maupun semesteran
- Sosialisasi terkait prosedur opname yang 
  telah dibuat</t>
  </si>
  <si>
    <t>Adanya temuan audit SNI mengharuskan dibuatkan penomoran atas form. Yang dikeluarka dept. FIACO</t>
  </si>
  <si>
    <t>Menerapkan penomoran form. yang dikeluarkan dept. FIACO</t>
  </si>
  <si>
    <t>Yaya S.</t>
  </si>
  <si>
    <t>12 Feb 2024</t>
  </si>
  <si>
    <t>V</t>
  </si>
  <si>
    <t>2 Feb 2024</t>
  </si>
  <si>
    <t>ISO 9001 Klausul 4.4</t>
  </si>
  <si>
    <t>ISO 9001
Klausul 4.4</t>
  </si>
  <si>
    <t>ENG</t>
  </si>
  <si>
    <t>- Penulisan analisa perbaikan pada Formulir Perbaikan 
  Mesin Eksternal tidak konsisten
- Tidak dicantumkan leadtime perbaikan dalam form. 
  Perbaikan mesin dan tidak ada konfirmasi dari dept. 
  pengguna mesin</t>
  </si>
  <si>
    <t>ISO 9001 Klausul 9.1.</t>
  </si>
  <si>
    <t>Tidak adanya monitoring dan koordinasi dengan PCH terkait pemilihan vendor untuk kegiatan perbaikan dari ENG</t>
  </si>
  <si>
    <t>ISO 9001 Klusul 8.4.</t>
  </si>
  <si>
    <t>Tidak adanya monitoring terkait kepatuhan dari vendor ENG terhadap standar APD yang harus dipergunakan saat bekerja di lingkungan CINT</t>
  </si>
  <si>
    <t>ISO 45001 Klausul 8.1.4.2.</t>
  </si>
  <si>
    <t>HIRADC yang ada belum mencakup kegiatan vendor yang dilakukan di internal CINT</t>
  </si>
  <si>
    <t>ISO 45001 Klausul 6.1.2.</t>
  </si>
  <si>
    <t>- Analisa sudah tercantum dalam formulir 
  namun pemjlisan secara singkat tidak detail
- Leadtime sudah tercantum dalam form. F-
  005, konfirm dari pengguna mesin berupa 
  ttd pada form. Tersebut</t>
  </si>
  <si>
    <t>Ruby K.</t>
  </si>
  <si>
    <t>Monitoring dan koordinasi dengan PCH terkait vendor sudah ada namun untuk penunjukkan diserahkan sepenuhnya kepada PCH</t>
  </si>
  <si>
    <t>- Penulisan analisa akan dibuat lebih jelas 
  dan detail
- Leadtime dan konfirmasi berupa ttd sudah 
  ada dan akan dipertahankan konsistensinya</t>
  </si>
  <si>
    <t>7 Feb 2024</t>
  </si>
  <si>
    <t>Akan dibahas dengan PCH mengenai batasan system monitoring serta pemilihan vendor</t>
  </si>
  <si>
    <t>Mengenai monitoring kepatuhan vendor terhadap APD sudah diatur dalam prosedur HSE dan menjadi tanggungjawab HCGA (HSE)</t>
  </si>
  <si>
    <t>Akan berkoordinasi dengan HSE terkait dengan kepatuhan pengisian form. Surat Ijin Bekerja</t>
  </si>
  <si>
    <t>HIRADC vendor adalah wewenang vendor itu sendiri, kewajiban CINT adalah meminta JSA vendor dimana hal ini dilakukan oleh PCH dan tercanturm dalam MoU</t>
  </si>
  <si>
    <t>Akan berkoordinasi dengan PCH terkait MoU dengan vendor dan penegasan mengenai JSA</t>
  </si>
  <si>
    <t>HCGA</t>
  </si>
  <si>
    <t>Akan dilakukan evaluasi HIRADC semester I dan II</t>
  </si>
  <si>
    <t>Diah K.</t>
  </si>
  <si>
    <t>HIRADC hingga Agustus masih belum sesuai, sehingga membutuhkan waktu untuk dilengkapi oleh seluruh dept.
Evaluasi 2023 baru bisa dilakukan pada bulan Januari 2024</t>
  </si>
  <si>
    <t>- Analisa Resiko Mutu tahun 2023 serta evaluasia belum 
  dapat ditunjukkan
- Analisa Resiko K3L &amp; HIRADC baru sampai bulan Maret 
  2023 sehingga evaluasinya tidak dapat dilakukan</t>
  </si>
  <si>
    <t>ISO Integrasi
Klausul 6.1.</t>
  </si>
  <si>
    <t>MSDS oli dari vendor sudah ada namun belum diterjemahkan dan disesuaikan ke format CINT</t>
  </si>
  <si>
    <t>MSDS oli yang sudah disampaikan vendor baru ada 3 dari 12 jenis oli</t>
  </si>
  <si>
    <t>Penilaian/evalusi K3 vendor telah dijalankan dengan standar minimum (kolaborasi dengan PCH), namun untuk SOP standarnya belum dibuat</t>
  </si>
  <si>
    <t>Implementasi sudah dilakukan oleh Security untuk pemeriksaan APD vendor namun baru sebatas penggunaan sepatu tertutup.
Implementasi lainnya sudah dilakukan pada vendor HCGA dan IT, saat ada perbaikan harus mengguna APD lengkap</t>
  </si>
  <si>
    <t>- Update SOP APD minimum bagi vendor
- Dibuatkan aturan berupa sosialisasi dan 
  poster di Security untuk diketahui vendor</t>
  </si>
  <si>
    <t>Implementasi evaluasi karyawan kontrak sudah rutin dilaksanakan, namun belum tercover di dalam SOP</t>
  </si>
  <si>
    <t>Update SOP HC.P.1: Proses Recruitment, Seleksi dan Penempatan Karyawan</t>
  </si>
  <si>
    <t>Monitoring absensi karyawan khususnya di Baros perlu diperhatikan, utamanya untuk izin masuk karyawan</t>
  </si>
  <si>
    <t>Site Baros yang terpisah, personal HCGA Baros sedang dinas dan Leader dept. MKT yang sering dinas sehingga kurang terkontrol kedisiplinan di area kerja Baros</t>
  </si>
  <si>
    <t>- Sosialisasi aturan kepada tim GA di Baros 
  (Security, Receptionis, OB)
- Mengingatkan realisasi absensi bulanan 
  kepada Leader di Baros melalui HRIS</t>
  </si>
  <si>
    <t>IT</t>
  </si>
  <si>
    <t>15 Feb 2024</t>
  </si>
  <si>
    <t>Imam M.</t>
  </si>
  <si>
    <t>- Struktur organisasi IT belum di validasi (tanda tangan) 
  oleh Direksi
- Format Jobdesk tidak menyertakan nama dan jabatan 
  sesuai dengan struktur organisasi dan tidak ditanda 
  tangan oleh nama yang bersangkutan</t>
  </si>
  <si>
    <t>- Struktur Organinsasi IT belum di tanda 
  tangani oleh Direksi
- Format Jobdesk masih menggunakan versi 
  lama dari HCGA</t>
  </si>
  <si>
    <t>- Struktur akan di tanda tangani Direksi
- Jobdesk akan mengikuti format terbaru 
  HCGA</t>
  </si>
  <si>
    <t>Data hardware yang akan dimusnahkan belum terupdate</t>
  </si>
  <si>
    <t>ISO 9001
Klausul 7.5</t>
  </si>
  <si>
    <t>Akan diupdate daftar Hardware yang akan dimusnahkan</t>
  </si>
  <si>
    <t>Sasaran Mutu K3L belum terupdate</t>
  </si>
  <si>
    <t>6 Feb 2024</t>
  </si>
  <si>
    <t>- Sasaran Mutu K3L belum terupdate
- HIRADC belum di update</t>
  </si>
  <si>
    <t>Sasaran Mutu, K3L dan HIRADC akan di update</t>
  </si>
  <si>
    <t>PCH</t>
  </si>
  <si>
    <t>Evaluasi pengendalian risiko HIRADC Lingkungan tahun 2023 belum di buat</t>
  </si>
  <si>
    <t>Prosedur Penilaian Kinerja Pemasok perlu untuk diupdate, antara lain :
- Ditambahkan persyaratan HSE dalam penilaian
- Hasil penilaian tidak perlu didistribusikan kepada 
  pemasok</t>
  </si>
  <si>
    <t>QC</t>
  </si>
  <si>
    <t>Tidak terdapat master sampel warna dalam proses Incoming Inspection untuk pengecekan visual barang/komponen yang berhubungan dengan warna</t>
  </si>
  <si>
    <t>ISO 9001 Klausul 8.7</t>
  </si>
  <si>
    <t>ISO 9001 Klausul 8.1</t>
  </si>
  <si>
    <t>Pada beberapa lini produksi, intensitas pencahayaan masih belum memenuhi standard, QC harus membuat jadwal bersama dengan dept. ENG terkait jadwal untuk perbaikan pencahayaan</t>
  </si>
  <si>
    <t>Pada proses Self Checking produk Rolland Kawai (Assembly Baros) terdapat kolom untuk validasi PRD pada check sheet pemeriksaan yang masih kosong</t>
  </si>
  <si>
    <t>Belum ada ketentuan terkait rentang waktu kalibrasi alat ukur berdasarkan frekuensi penggunaan alat ukur tersebut</t>
  </si>
  <si>
    <t>ISO 9001 Klausul 8.5</t>
  </si>
  <si>
    <t>RND</t>
  </si>
  <si>
    <t>Monitoring pengujian Prototipe (Lotus Kagukuro) sedang on progress, karena hasil pengujian belum OK, dokumentasi belum dapat ditunjukan</t>
  </si>
  <si>
    <t>ISO 9001 Klausul 7.5</t>
  </si>
  <si>
    <t>Shanty M</t>
  </si>
  <si>
    <t>Ivo A.</t>
  </si>
  <si>
    <t>Dokumentasi monitoring dan evaluasi pembuatan produk baru dari awal sampai menjadi masspro belum dapat ditunjukan</t>
  </si>
  <si>
    <t>Daftar asset/inventaris CINT yang ada di vendor/supplier (contohnya: jig, molding) belum dapat diperlihatkan</t>
  </si>
  <si>
    <t>Evaluasi Sasaran Mutu K3L dan HIRADC belum dapat ditunjukan</t>
  </si>
  <si>
    <t>PRD</t>
  </si>
  <si>
    <t>Jika format struktur organisasi (Format Audit SNI) sudah di bagikan oleh team HCGA, akan kita buat dan langsung di validasi</t>
  </si>
  <si>
    <t>Struktur organisasi dept. PRD belum dilakukan validasi dan update sesuai dengan format SNI</t>
  </si>
  <si>
    <t>Struktur organisasi sudah ada, hanya tinggal validasi Direksi, kami menunggu format terbaru yang akan dikeluarkan team HCGA (struktur dan jobdesk)</t>
  </si>
  <si>
    <t>Dadan R.</t>
  </si>
  <si>
    <t>Maret 2024</t>
  </si>
  <si>
    <t>Perlu dilakukan review serta update seluruh SOP &amp; IK yang berjalan di dept. PRD</t>
  </si>
  <si>
    <t>SOP dan IK yang ada perlu direview kembali karena ada penyesuaian dikondisi saat ini, sehingga beberapa SOP sudah tidak relevan atau tidak diperlukan lagi</t>
  </si>
  <si>
    <t>SOP dan IK akan di review kembali dengan melihat kondisi saat ini. Jika ada yang kurang sesuai maka akan dirubah dan diperbaiki</t>
  </si>
  <si>
    <t>Monitoring realisasi lembur terhadap budget, serta identifikasi penyebab terjadinya lembur belum dilakukan</t>
  </si>
  <si>
    <t>ISO 9001 Klausul 9.1</t>
  </si>
  <si>
    <t>Dibuatkan format khusus untuk perhitungan dan analisa lembur</t>
  </si>
  <si>
    <t>Monitoring lembur selama ini menggunakan aplikasi HRIS, begitupun rencana lembur dalam strategi produksi bulanan. Namun monitoring analisa penyebab terjadinya lembur belum terjelaskan secara optimal</t>
  </si>
  <si>
    <t>1 Feb 2024</t>
  </si>
  <si>
    <r>
      <t xml:space="preserve">Kapasitas produksi yang ditetapkan berdasarkan data historis, perhitungan secara actual berdasarkan empiris, belum ada. </t>
    </r>
    <r>
      <rPr>
        <b/>
        <sz val="12"/>
        <color theme="1"/>
        <rFont val="Arial"/>
        <family val="2"/>
      </rPr>
      <t>Temuan berulang</t>
    </r>
  </si>
  <si>
    <t>Kapasitas saat ini bukan sepenuhnya hasil empiris namun berdasarkan data historis (belum di update)</t>
  </si>
  <si>
    <t>Berkoordinasi dengan bagian ENG untuk menyediakan data kapasitas real</t>
  </si>
  <si>
    <t>Penunjukan Personel Self Checking sudah ada, namun perlu dibuatkan ketentuan yang mengatur apabila personel yang ditunjuk sebagai self checking tersebut dipindahkan ke line produksi lain</t>
  </si>
  <si>
    <t>ISO 9001 Klausul 5.3</t>
  </si>
  <si>
    <t>Surat Penunjukan Personel Self Checking ditunjukan kepada kepala lapangan untuk mengontrol kualitas produksi. Jika personil yang ditunjuk dipindahtugaskankan maka Kepala Lapangan dapat menunjuk personil lainnya</t>
  </si>
  <si>
    <t>Akan dibuatkan ketentuan apabila Personel Self Checking dipindahkan ke line produksi lain</t>
  </si>
  <si>
    <t>MKT</t>
  </si>
  <si>
    <t>Perlu dilakukan revisi terhadap SOP yang mengatur terkait verifikasi ROP oleh PRD dan SCM, dimana saat ini verifikasi dilakukan secara digital dalam CIS</t>
  </si>
  <si>
    <t>Pengisian formulir mengenai penanganan pelanggan tidak diisi secara lengkap serta validasi QC tidak lengkap</t>
  </si>
  <si>
    <t>Lukito A.</t>
  </si>
  <si>
    <t>Belum dilakukan pembaharuan terhadap Surat Penetapan operator lift truck dan forklift belum di-update</t>
  </si>
  <si>
    <t>RPPJ dari MKT masih dikirimkan ke SCM, namun RPPJ tersebut sudah tidak dipergunakan oleh SCM sebagai dasar pembuatan RPB sehingga, perlu dilakukan update pada prosedur</t>
  </si>
  <si>
    <t>Tidak adanya proses verifikasi antara data SLOD dibandingkan dengan RAF/hasil produksi baik secara quantity, leadtime proses dan outstandings</t>
  </si>
  <si>
    <t>SCM</t>
  </si>
  <si>
    <t>Beberapa SOP perlu diupdate antara lain :
- SOP terkait verifikasi ROP oleh PRD dan SCM, dimana 
  saat ini verifikasi dilakukan secara digital dalam CIS
- SOP terkait RPPJ yang masih dikirim oleh MKT ke SCM, 
  namun RPPJ tersebut sudah tidak dipergunakan oleh 
  SCM sebagai dasar pembuatan RPB
- SOP terkait MRP, dimana masih terpisah-pisah antara 
  satu proses dan yang lainnya, perlu direview ulang sesuai 
  kondisi aktual dan penggabungan proses dalam satu 
  SOP agar lebih sederhana</t>
  </si>
  <si>
    <t>Anita N.</t>
  </si>
  <si>
    <t>Validasi pada formulir PKH yang dilakukan sampling pada saat audit, tidak lengkap</t>
  </si>
  <si>
    <t>Status
RTM
Masuk/Tidak</t>
  </si>
  <si>
    <t>Evaluasi pengendalian HIRADC belum dilakukan update</t>
  </si>
  <si>
    <t>Evaluasi pengendalian HIRADC akan segera diupdate</t>
  </si>
  <si>
    <t>R. Mauludin</t>
  </si>
  <si>
    <t>29 Feb 2024</t>
  </si>
  <si>
    <t>Belum dilakukan update pada prosedur, baik judul maupun point HSE</t>
  </si>
  <si>
    <t>- Akan ditambahkan persyaratan HSE 
  beserta dengan penilaiannya
- Kedepannya, hasil penilaian tidak akan 
  didistribusikan kepada vendor</t>
  </si>
  <si>
    <t>Master sample warna belum update</t>
  </si>
  <si>
    <t>Master sample warna akan dimintakan ke Supplier</t>
  </si>
  <si>
    <t>Baru beberapa area inspeksi yang diganti lampunya agar intensitas cahaya sesuai dengan telah ditetapkan</t>
  </si>
  <si>
    <t>Berkoordinasi dengan ENG mengenai penggantian lampu di area yang intensitas cahayanya kurang dari standar (dibuatkan jadwal penggantian)</t>
  </si>
  <si>
    <t>Inkonsisten validasi oleh operator produksi</t>
  </si>
  <si>
    <t>Reminder operator produksi untuk melakukan validasi pada checksheet Roland Kawai</t>
  </si>
  <si>
    <t>Ketentuan baku terkait rentang waktu kalibrasi alat ukur belum ditentukan</t>
  </si>
  <si>
    <t>Ketentuan baku mengenai rentang waktu kalibrasi alat ukur akan ditentukan berdasarkan frekuensi penggunaan alat ukur</t>
  </si>
  <si>
    <t>- Akan follow up vendor untuk 9 MSDS 
  lainnya
- Akan dibuatkan MSDS oli sesuai format 
  yang ada berdasarkan 3 MSDS dari
  supplier</t>
  </si>
  <si>
    <t>TIDAK</t>
  </si>
  <si>
    <t>MASUK</t>
  </si>
  <si>
    <t>Evaluasi karyawan setelah masuk kerja (dilakukan oleh HC, Manager dept. terkait dan Direksi) sudah dilakukan namun belum tercantum dalam SOP</t>
  </si>
  <si>
    <t>ISO 9001 Klausul 8.3.2</t>
  </si>
  <si>
    <t>- Struktur Organisasi CINT dan dept. terupdate, belum 
  seluruhnya tercollect
- Format Struktur dan Jobdesk terbaru (lengkap dengan 
  penomeran dan kolom validasi) belum dapat ditunjukkan</t>
  </si>
  <si>
    <t>Sedari awal, tidak ada penomoran pada Struktur &amp; Jobdesk serta identifikasi nama pada Jobdesk hanya pada validasinya saja</t>
  </si>
  <si>
    <t>Akan dibuat penomoran pada Struktur &amp; Jobdesk serta list kendali dokumennya serta nama PIC pada Jobdesk</t>
  </si>
  <si>
    <t>28 Mar 2024</t>
  </si>
  <si>
    <t>Belum ada jadwal rekap per minggu atau per bulan</t>
  </si>
  <si>
    <t>Dibuat rekap keluhan pelanggan setiap minggu dan setiap bulannya yaitu pada hari Jumat sore</t>
  </si>
  <si>
    <t>Belum ada aturan tentang operator liftruck</t>
  </si>
  <si>
    <t>Mengikuti aturan baru tentang operator alat berat</t>
  </si>
  <si>
    <t>26 Feb 2024</t>
  </si>
  <si>
    <t>Ma
Mi
O</t>
  </si>
  <si>
    <t>Adanya perubahan operasional setelah digitalisasi, dimana SOP belum dilakukan perubahan</t>
  </si>
  <si>
    <t>Perlu adanya updatedan penyesuaian SOP setelah digitalisasi Sales Order dan ROP</t>
  </si>
  <si>
    <t>27 Feb 2024</t>
  </si>
  <si>
    <t>Perlu pembahasan dan kesepakatan bersama dalam penentuan penyusunan RPB, karena penyusuna RPB sepertinya berdasarkan ketersediaan dan kedatangan material, bukan berdasarkan permintaan Sales atau end user</t>
  </si>
  <si>
    <t>Akan diadakan Rapat Bersama membahas penyusunan RPB dan kelanjutan status RPPJ, masih diperlukan atau tidak dan bagaimana kelanjutannya setelah digitalisasi SO beserta ROP</t>
  </si>
  <si>
    <t>Dikarenakan adanya digitalisasi SO dan ROP</t>
  </si>
  <si>
    <t>Update dan penyesuaian SOP untuk memvalidasi SLOD, ROP di CIS</t>
  </si>
  <si>
    <t>Grand Total</t>
  </si>
  <si>
    <t>22 Maret 2024</t>
  </si>
  <si>
    <t>Update Tanggal Kesanggupan Auditee</t>
  </si>
  <si>
    <t>28 Maret 2024</t>
  </si>
  <si>
    <t>23 Feb 2024</t>
  </si>
  <si>
    <t>16 Feb 2024</t>
  </si>
  <si>
    <t>Setelah pengujian dinyatakan OK, maka seluruh dokumen pengujian akan lengkap</t>
  </si>
  <si>
    <t>Sampai dengan saat ini, pengujian Kagukuro masih on progress</t>
  </si>
  <si>
    <t>Evaluasi Sasaran Mutu K3L dan HIRADC akan segera dilengkapi</t>
  </si>
  <si>
    <t>Evaluasi Sasaran Mutu dan HIRADC belum dilakukan update</t>
  </si>
  <si>
    <t>Penyimpanan dokumen masih belum tersusun rapi sehingga menyulitkan dalam hal pencarian</t>
  </si>
  <si>
    <t>Akan disusun dan dikelompokkan terkait dokumen masspro</t>
  </si>
  <si>
    <t>Sebelumnya data mengenai saranan milik CINT yang ada di Supplier/Subkon dikelola oleh ENG setiap pemindahan sarana 
Selalu dilakukan ENG begitupun dokumennya RND hanya mendampingi saja</t>
  </si>
  <si>
    <t>Jika ini menjadi aturan baru, setiap tahap dibuatkan daftarnya</t>
  </si>
  <si>
    <t>April 2024</t>
  </si>
  <si>
    <t>• Update SOP sesuai dengan kondisi saat ini 
  dan penyederhanaan SOP.
• Terkait RPPJ sudah di konfirmasi dengan 
  bagian sales, dan masih direview kembali 
  prosedurnya oleh sales.</t>
  </si>
  <si>
    <t>Hasil verifikasi PKH hanya di validasi lisan pada meeting PKH antara PPIC dan PRD, tetapi di verifikasi kembali oleh Tim MRP dan Subkon, belum termasuk tim produksi.</t>
  </si>
  <si>
    <t>Improve form verifikasi PKH dengan menambahkan kolom tanda tangan PPIC dan Produksi untuk memperkuat validasi kesiapan material dan produksi untuk PKH H-1</t>
  </si>
  <si>
    <t>Penjelasan Elemen</t>
  </si>
  <si>
    <t>5.3. Peran Organisasi, Tanggung Jawab dan Wewenang</t>
  </si>
  <si>
    <t>4.4. Sistem Manajemen dan Proses</t>
  </si>
  <si>
    <t>8.4. Pengendalian Proses Produk dan Jasa Disediakan Pihak Eksternal</t>
  </si>
  <si>
    <t>8.1 Perencanaan Operasional dan Pengendalian</t>
  </si>
  <si>
    <t>6.1. Tindakan untuk Mengatasi Risiko dan Peluang</t>
  </si>
  <si>
    <t>9.1. Pemantauan, Pengukuran, Analisis dan Evaluasi (</t>
  </si>
  <si>
    <t xml:space="preserve">7.5. Informasi Terdokumentasi </t>
  </si>
  <si>
    <t>6.1.2. PT. Chitose Internasional Tbk Merencanakan Tindakan untuk Mengatasi Risiko dan Peluang</t>
  </si>
  <si>
    <t>8.7. Pengendalian Ketidak Sesuaian Hasil-hasil</t>
  </si>
  <si>
    <t>8.5. Produksi dan Penyediaan Jasa</t>
  </si>
  <si>
    <t xml:space="preserve">8.7. Pengendalian Ketidak Sesuaian Hasil-hasil </t>
  </si>
  <si>
    <t>7.5. Informasi Terdokumentasi</t>
  </si>
  <si>
    <t>8.3.2 Perencanaan Disain dan Pengembangan</t>
  </si>
  <si>
    <t>9.1. Pemantauan, Pengukuran, Analisis dan Evaluasi</t>
  </si>
  <si>
    <t>Klausul</t>
  </si>
  <si>
    <t>Row Labels</t>
  </si>
  <si>
    <t>Mi Total</t>
  </si>
  <si>
    <t>O Total</t>
  </si>
  <si>
    <t>(All)</t>
  </si>
  <si>
    <t>Count of Ma
Mi
O</t>
  </si>
  <si>
    <t>Column Labels</t>
  </si>
  <si>
    <t xml:space="preserve">Perlu dilakukan revisi terhadap SOP, antara lain :
- SOP terkait verifikasi ROP oleh PRD dan SCM, dimana saat ini verifikasi dilakukan secara digital dalam CIS
- SOP terkait RPPJ yang masih dikirim oleh MKT ke SCM, namun RPPJ tersebut sudah tidak dipergunakan oleh SCM sebagai dasar pembuatan RPB
- SOP terkait MRP, dimana masih terpisah pisah antara satu proses dan yang lainnya, perlu direview ulang sesuai kondisi aktual dan perlu penggabungan proses dalam satu SOP agar lebih sederhana
</t>
  </si>
  <si>
    <t>4. Konteks Organisasi</t>
  </si>
  <si>
    <t>5. Kepemimpinan</t>
  </si>
  <si>
    <t>9. Evaluasi Kinerja</t>
  </si>
  <si>
    <t>8. Operasi</t>
  </si>
  <si>
    <t>6. Perencanaan</t>
  </si>
  <si>
    <t>7. Dukungan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</si>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</sst>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b/>
      <sz val="12"/>
      <color theme="0"/>
      <name val="Arial"/>
      <family val="2"/>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28">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auto="1"/>
      </left>
      <right style="medium">
        <color indexed="64"/>
      </right>
      <top style="medium">
        <color auto="1"/>
      </top>
      <bottom style="medium">
        <color indexed="64"/>
      </bottom>
      <diagonal/>
    </border>
    <border>
      <left style="thin">
        <color auto="1"/>
      </left>
      <right/>
      <top/>
      <bottom style="medium">
        <color indexed="64"/>
      </bottom>
      <diagonal/>
    </border>
    <border>
      <left style="thin">
        <color auto="1"/>
      </left>
      <right style="thin">
        <color auto="1"/>
      </right>
      <top/>
      <bottom/>
      <diagonal/>
    </border>
    <border>
      <left style="thin">
        <color auto="1"/>
      </left>
      <right style="medium">
        <color indexed="64"/>
      </right>
      <top/>
      <bottom/>
      <diagonal/>
    </border>
  </borders>
  <cellStyleXfs count="3">
    <xf numFmtId="0" fontId="0" fillId="0" borderId="0"/>
    <xf numFmtId="0" fontId="2" fillId="0" borderId="0"/>
    <xf numFmtId="9" fontId="6" fillId="0" borderId="0" applyFont="0" applyFill="0" applyBorder="0" applyAlignment="0" applyProtection="0"/>
  </cellStyleXfs>
  <cellXfs count="85">
    <xf numFmtId="0" fontId="0" fillId="0" borderId="0" xfId="0"/>
    <xf numFmtId="0" fontId="3" fillId="0" borderId="0" xfId="0" applyFont="1"/>
    <xf numFmtId="0" fontId="0" fillId="0" borderId="0" xfId="0"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xf>
    <xf numFmtId="0" fontId="4" fillId="0" borderId="4" xfId="0" applyFont="1" applyBorder="1" applyAlignment="1">
      <alignment horizontal="center" vertical="top"/>
    </xf>
    <xf numFmtId="0" fontId="4" fillId="0" borderId="0" xfId="0" applyFont="1" applyAlignment="1">
      <alignment vertical="top"/>
    </xf>
    <xf numFmtId="0" fontId="4" fillId="0" borderId="6" xfId="0"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center" vertical="top" wrapText="1"/>
    </xf>
    <xf numFmtId="0" fontId="4" fillId="0" borderId="2" xfId="0" applyFont="1" applyBorder="1" applyAlignment="1">
      <alignment horizontal="center" vertical="top"/>
    </xf>
    <xf numFmtId="0" fontId="4" fillId="0" borderId="9" xfId="0" applyFont="1" applyBorder="1" applyAlignment="1">
      <alignment horizontal="center" vertical="top"/>
    </xf>
    <xf numFmtId="0" fontId="4" fillId="0" borderId="0" xfId="0" applyFont="1" applyAlignment="1">
      <alignment horizontal="center" vertical="top"/>
    </xf>
    <xf numFmtId="0" fontId="4" fillId="0" borderId="3" xfId="0" quotePrefix="1" applyFont="1" applyBorder="1" applyAlignment="1">
      <alignment horizontal="justify" vertical="top" wrapText="1"/>
    </xf>
    <xf numFmtId="0" fontId="4" fillId="0" borderId="2" xfId="0" applyFont="1" applyBorder="1" applyAlignment="1">
      <alignment horizontal="justify" vertical="top" wrapText="1"/>
    </xf>
    <xf numFmtId="0" fontId="4" fillId="0" borderId="2" xfId="0" applyFont="1" applyBorder="1" applyAlignment="1">
      <alignment horizontal="justify" vertical="top"/>
    </xf>
    <xf numFmtId="0" fontId="4" fillId="0" borderId="9" xfId="0" applyFont="1" applyBorder="1" applyAlignment="1">
      <alignment horizontal="justify" vertical="top"/>
    </xf>
    <xf numFmtId="0" fontId="4" fillId="0" borderId="0" xfId="0" applyFont="1" applyAlignment="1">
      <alignment horizontal="justify" vertical="top"/>
    </xf>
    <xf numFmtId="0" fontId="4" fillId="0" borderId="2" xfId="0" applyFont="1" applyBorder="1" applyAlignment="1">
      <alignment horizontal="center" vertical="top" wrapText="1"/>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2" xfId="0" quotePrefix="1" applyFont="1" applyBorder="1" applyAlignment="1">
      <alignment horizontal="justify" vertical="top" wrapText="1"/>
    </xf>
    <xf numFmtId="0" fontId="4" fillId="0" borderId="5" xfId="0" applyFont="1" applyBorder="1" applyAlignment="1">
      <alignment horizontal="center" vertical="top"/>
    </xf>
    <xf numFmtId="0" fontId="4" fillId="0" borderId="7" xfId="0" applyFont="1" applyBorder="1" applyAlignment="1">
      <alignment horizontal="center" vertical="top"/>
    </xf>
    <xf numFmtId="15" fontId="4" fillId="0" borderId="9" xfId="0" quotePrefix="1" applyNumberFormat="1" applyFont="1" applyBorder="1" applyAlignment="1">
      <alignment horizontal="center" vertical="top"/>
    </xf>
    <xf numFmtId="0" fontId="4" fillId="0" borderId="10" xfId="0" applyFont="1" applyBorder="1" applyAlignment="1">
      <alignment horizontal="center" vertical="top"/>
    </xf>
    <xf numFmtId="15" fontId="4" fillId="0" borderId="3" xfId="0" quotePrefix="1" applyNumberFormat="1" applyFont="1" applyBorder="1" applyAlignment="1">
      <alignment horizontal="center" vertical="top"/>
    </xf>
    <xf numFmtId="0" fontId="4" fillId="0" borderId="0" xfId="0" applyFont="1" applyAlignment="1">
      <alignment horizontal="center" vertical="top" wrapText="1"/>
    </xf>
    <xf numFmtId="0" fontId="4" fillId="0" borderId="3" xfId="0" quotePrefix="1" applyFont="1" applyBorder="1" applyAlignment="1">
      <alignment horizontal="center" vertical="top"/>
    </xf>
    <xf numFmtId="0" fontId="4" fillId="0" borderId="9" xfId="0" quotePrefix="1" applyFont="1" applyBorder="1" applyAlignment="1">
      <alignment horizontal="justify" vertical="top"/>
    </xf>
    <xf numFmtId="0" fontId="4" fillId="0" borderId="9" xfId="0" quotePrefix="1" applyFont="1" applyBorder="1" applyAlignment="1">
      <alignment horizontal="center" vertical="top"/>
    </xf>
    <xf numFmtId="0" fontId="4" fillId="0" borderId="1" xfId="0" applyFont="1" applyBorder="1" applyAlignment="1">
      <alignment horizontal="center" vertical="top" wrapText="1"/>
    </xf>
    <xf numFmtId="0" fontId="4" fillId="0" borderId="3" xfId="0" applyFont="1" applyBorder="1" applyAlignment="1">
      <alignment horizontal="justify" vertical="top" wrapText="1"/>
    </xf>
    <xf numFmtId="0" fontId="4" fillId="0" borderId="3" xfId="0" applyFont="1" applyBorder="1" applyAlignment="1">
      <alignment horizontal="justify" vertical="top"/>
    </xf>
    <xf numFmtId="0" fontId="4" fillId="0" borderId="9" xfId="0" quotePrefix="1" applyFont="1" applyBorder="1" applyAlignment="1">
      <alignment horizontal="justify" vertical="top" wrapText="1"/>
    </xf>
    <xf numFmtId="0" fontId="4" fillId="0" borderId="9" xfId="0" applyFont="1" applyBorder="1" applyAlignment="1">
      <alignment horizontal="justify" vertical="top" wrapText="1"/>
    </xf>
    <xf numFmtId="0" fontId="4" fillId="0" borderId="3" xfId="0" quotePrefix="1" applyFont="1" applyBorder="1" applyAlignment="1">
      <alignment horizontal="justify" vertical="top"/>
    </xf>
    <xf numFmtId="0" fontId="4" fillId="0" borderId="2" xfId="0" quotePrefix="1" applyFont="1" applyBorder="1" applyAlignment="1">
      <alignment horizontal="center" vertical="top"/>
    </xf>
    <xf numFmtId="0" fontId="4" fillId="0" borderId="0" xfId="0" applyFont="1"/>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5" fillId="3" borderId="14" xfId="0" applyFont="1" applyFill="1" applyBorder="1" applyAlignment="1">
      <alignment horizontal="center" vertical="center" wrapText="1"/>
    </xf>
    <xf numFmtId="0" fontId="4" fillId="0" borderId="12" xfId="0" applyFont="1" applyBorder="1" applyAlignment="1">
      <alignment horizontal="center" vertical="top"/>
    </xf>
    <xf numFmtId="0" fontId="4" fillId="0" borderId="12" xfId="0" quotePrefix="1" applyFont="1" applyBorder="1" applyAlignment="1">
      <alignment horizontal="center" vertical="top"/>
    </xf>
    <xf numFmtId="0" fontId="4" fillId="0" borderId="1" xfId="0" applyFont="1" applyBorder="1" applyAlignment="1">
      <alignment horizontal="center" vertical="top"/>
    </xf>
    <xf numFmtId="0" fontId="4" fillId="0" borderId="1" xfId="0" quotePrefix="1" applyFont="1" applyBorder="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1" xfId="0" quotePrefix="1" applyFont="1" applyBorder="1" applyAlignment="1">
      <alignment horizontal="justify" vertical="top" wrapText="1"/>
    </xf>
    <xf numFmtId="0" fontId="4" fillId="0" borderId="1" xfId="0" quotePrefix="1" applyFont="1" applyBorder="1" applyAlignment="1">
      <alignment horizontal="justify" vertical="top"/>
    </xf>
    <xf numFmtId="0" fontId="4" fillId="0" borderId="1" xfId="0" applyFont="1" applyBorder="1" applyAlignment="1">
      <alignment horizontal="justify" vertical="top"/>
    </xf>
    <xf numFmtId="0" fontId="4" fillId="0" borderId="20" xfId="0" applyFont="1" applyBorder="1" applyAlignment="1">
      <alignment horizontal="center" vertical="top"/>
    </xf>
    <xf numFmtId="0" fontId="5" fillId="3" borderId="12" xfId="0" applyFont="1" applyFill="1" applyBorder="1" applyAlignment="1">
      <alignment horizontal="center" vertical="center" wrapText="1"/>
    </xf>
    <xf numFmtId="0" fontId="4" fillId="0" borderId="21" xfId="0" applyFont="1" applyBorder="1"/>
    <xf numFmtId="0" fontId="0" fillId="0" borderId="21" xfId="0" applyBorder="1"/>
    <xf numFmtId="0" fontId="1" fillId="0" borderId="0" xfId="0" applyFont="1"/>
    <xf numFmtId="0" fontId="1" fillId="0" borderId="0" xfId="1" applyFont="1"/>
    <xf numFmtId="0" fontId="0" fillId="0" borderId="0" xfId="0" pivotButton="1"/>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Alignment="1">
      <alignment horizontal="left"/>
    </xf>
    <xf numFmtId="0" fontId="0" fillId="0" borderId="0" xfId="0" pivotButton="1" applyAlignment="1">
      <alignment wrapText="1"/>
    </xf>
    <xf numFmtId="0" fontId="0" fillId="0" borderId="0" xfId="0" applyAlignment="1">
      <alignment wrapText="1"/>
    </xf>
    <xf numFmtId="9" fontId="0" fillId="0" borderId="0" xfId="2" applyFont="1"/>
    <xf numFmtId="0" fontId="4" fillId="0" borderId="22" xfId="0" applyFont="1" applyBorder="1" applyAlignment="1">
      <alignment horizontal="center" vertical="top"/>
    </xf>
    <xf numFmtId="0" fontId="4" fillId="0" borderId="23" xfId="0" applyFont="1" applyBorder="1" applyAlignment="1">
      <alignment horizontal="center" vertical="top"/>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xf>
    <xf numFmtId="0" fontId="4" fillId="0" borderId="26" xfId="0" applyFont="1" applyBorder="1" applyAlignment="1">
      <alignment horizontal="center" vertical="top"/>
    </xf>
    <xf numFmtId="0" fontId="4" fillId="0" borderId="27" xfId="0" applyFont="1" applyBorder="1" applyAlignment="1">
      <alignment horizontal="center" vertical="top"/>
    </xf>
    <xf numFmtId="0" fontId="4" fillId="0" borderId="10" xfId="0" applyFont="1" applyBorder="1" applyAlignment="1">
      <alignment vertical="top"/>
    </xf>
    <xf numFmtId="0" fontId="4" fillId="0" borderId="7" xfId="0" applyFont="1" applyBorder="1" applyAlignment="1">
      <alignment vertical="top"/>
    </xf>
    <xf numFmtId="15" fontId="4" fillId="0" borderId="26" xfId="0" quotePrefix="1" applyNumberFormat="1" applyFont="1" applyBorder="1" applyAlignment="1">
      <alignment horizontal="center" vertical="top"/>
    </xf>
    <xf numFmtId="0" fontId="4" fillId="0" borderId="26" xfId="0" quotePrefix="1" applyFont="1" applyBorder="1" applyAlignment="1">
      <alignment horizontal="center" vertical="top"/>
    </xf>
    <xf numFmtId="0" fontId="4" fillId="0" borderId="22" xfId="0" quotePrefix="1" applyFont="1" applyBorder="1" applyAlignment="1">
      <alignment horizontal="center" vertical="top"/>
    </xf>
    <xf numFmtId="0" fontId="4" fillId="0" borderId="13" xfId="0" applyFont="1" applyBorder="1" applyAlignment="1">
      <alignment horizontal="center" vertical="top"/>
    </xf>
    <xf numFmtId="15" fontId="4" fillId="0" borderId="12" xfId="0" quotePrefix="1" applyNumberFormat="1" applyFont="1" applyBorder="1" applyAlignment="1">
      <alignment horizontal="center" vertical="top"/>
    </xf>
  </cellXfs>
  <cellStyles count="3">
    <cellStyle name="Normal" xfId="0" builtinId="0"/>
    <cellStyle name="Normal 2" xfId="1" xr:uid="{00000000-0005-0000-0000-000001000000}"/>
    <cellStyle name="Percent" xfId="2" builtinId="5"/>
  </cellStyles>
  <dxfs count="66">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 Hasil ASMT Kuartal III 2023 - Update 02 April 24.xlsx]Summary!PivotTable3</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rgbClr val="002060"/>
                </a:solidFill>
              </a:rPr>
              <a:t>Kategori</a:t>
            </a:r>
            <a:r>
              <a:rPr lang="en-US" sz="1200" b="1" baseline="0">
                <a:solidFill>
                  <a:srgbClr val="002060"/>
                </a:solidFill>
              </a:rPr>
              <a:t> Temuan Audit</a:t>
            </a:r>
            <a:endParaRPr lang="en-US" sz="1200" b="1">
              <a:solidFill>
                <a:srgbClr val="00206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solidFill>
              <a:schemeClr val="accent5">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lumMod val="20000"/>
              <a:lumOff val="80000"/>
            </a:schemeClr>
          </a:solidFill>
          <a:ln w="19050">
            <a:solidFill>
              <a:schemeClr val="lt1"/>
            </a:solidFill>
          </a:ln>
          <a:effectLst/>
        </c:spPr>
        <c:dLbl>
          <c:idx val="0"/>
          <c:layout>
            <c:manualLayout>
              <c:x val="0.10610079575596817"/>
              <c:y val="-6.9444444444444489E-2"/>
            </c:manualLayout>
          </c:layout>
          <c:spPr>
            <a:solidFill>
              <a:schemeClr val="accent5">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extLst>
        </c:dLbl>
      </c:pivotFmt>
      <c:pivotFmt>
        <c:idx val="2"/>
        <c:spPr>
          <a:solidFill>
            <a:srgbClr val="002060"/>
          </a:solidFill>
          <a:ln w="19050">
            <a:solidFill>
              <a:schemeClr val="lt1"/>
            </a:solidFill>
          </a:ln>
          <a:effectLst/>
        </c:spPr>
        <c:dLbl>
          <c:idx val="0"/>
          <c:layout>
            <c:manualLayout>
              <c:x val="-0.11671087533156499"/>
              <c:y val="4.1666666666666664E-2"/>
            </c:manualLayout>
          </c:layout>
          <c:spPr>
            <a:solidFill>
              <a:schemeClr val="accent5">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Summary!$B$28</c:f>
              <c:strCache>
                <c:ptCount val="1"/>
                <c:pt idx="0">
                  <c:v>Total</c:v>
                </c:pt>
              </c:strCache>
            </c:strRef>
          </c:tx>
          <c:dPt>
            <c:idx val="0"/>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2-ACFF-4C99-9FC3-BDA48AE51B1D}"/>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ACFF-4C99-9FC3-BDA48AE51B1D}"/>
              </c:ext>
            </c:extLst>
          </c:dPt>
          <c:dLbls>
            <c:dLbl>
              <c:idx val="0"/>
              <c:layout>
                <c:manualLayout>
                  <c:x val="0.10610079575596817"/>
                  <c:y val="-6.944444444444448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CFF-4C99-9FC3-BDA48AE51B1D}"/>
                </c:ext>
              </c:extLst>
            </c:dLbl>
            <c:dLbl>
              <c:idx val="1"/>
              <c:layout>
                <c:manualLayout>
                  <c:x val="-0.11671087533156499"/>
                  <c:y val="4.166666666666666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FF-4C99-9FC3-BDA48AE51B1D}"/>
                </c:ext>
              </c:extLst>
            </c:dLbl>
            <c:spPr>
              <a:solidFill>
                <a:schemeClr val="accent5">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Summary!$A$29:$A$31</c:f>
              <c:strCache>
                <c:ptCount val="2"/>
                <c:pt idx="0">
                  <c:v>Mi</c:v>
                </c:pt>
                <c:pt idx="1">
                  <c:v>O</c:v>
                </c:pt>
              </c:strCache>
            </c:strRef>
          </c:cat>
          <c:val>
            <c:numRef>
              <c:f>Summary!$B$29:$B$31</c:f>
              <c:numCache>
                <c:formatCode>General</c:formatCode>
                <c:ptCount val="2"/>
                <c:pt idx="0">
                  <c:v>12</c:v>
                </c:pt>
                <c:pt idx="1">
                  <c:v>26</c:v>
                </c:pt>
              </c:numCache>
            </c:numRef>
          </c:val>
          <c:extLst>
            <c:ext xmlns:c16="http://schemas.microsoft.com/office/drawing/2014/chart" uri="{C3380CC4-5D6E-409C-BE32-E72D297353CC}">
              <c16:uniqueId val="{00000000-ACFF-4C99-9FC3-BDA48AE51B1D}"/>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u="none" strike="noStrike" kern="1200" spc="0" baseline="0">
                <a:solidFill>
                  <a:srgbClr val="002060"/>
                </a:solidFill>
              </a:rPr>
              <a:t>Summary Temuan Audit Dari Klausul ISO 9001:2015</a:t>
            </a:r>
          </a:p>
        </c:rich>
      </c:tx>
      <c:layout>
        <c:manualLayout>
          <c:xMode val="edge"/>
          <c:yMode val="edge"/>
          <c:x val="0.14871217709997239"/>
          <c:y val="1.43520501395087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22283286130137"/>
          <c:y val="0.20135926345730717"/>
          <c:w val="0.80865367867181104"/>
          <c:h val="0.39730241728453936"/>
        </c:manualLayout>
      </c:layout>
      <c:barChart>
        <c:barDir val="col"/>
        <c:grouping val="clustered"/>
        <c:varyColors val="0"/>
        <c:ser>
          <c:idx val="0"/>
          <c:order val="0"/>
          <c:tx>
            <c:strRef>
              <c:f>Summary!$P$29</c:f>
              <c:strCache>
                <c:ptCount val="1"/>
                <c:pt idx="0">
                  <c:v>Mi</c:v>
                </c:pt>
              </c:strCache>
            </c:strRef>
          </c:tx>
          <c:spPr>
            <a:solidFill>
              <a:schemeClr val="accent1">
                <a:lumMod val="20000"/>
                <a:lumOff val="80000"/>
              </a:schemeClr>
            </a:solidFill>
            <a:ln>
              <a:noFill/>
            </a:ln>
            <a:effectLst/>
          </c:spPr>
          <c:invertIfNegative val="0"/>
          <c:cat>
            <c:strRef>
              <c:extLst>
                <c:ext xmlns:c15="http://schemas.microsoft.com/office/drawing/2012/chart" uri="{02D57815-91ED-43cb-92C2-25804820EDAC}">
                  <c15:fullRef>
                    <c15:sqref>Summary!$O$30:$O$36</c15:sqref>
                  </c15:fullRef>
                </c:ext>
              </c:extLst>
              <c:f>Summary!$O$30:$O$35</c:f>
              <c:strCache>
                <c:ptCount val="6"/>
                <c:pt idx="0">
                  <c:v>4. Konteks Organisasi</c:v>
                </c:pt>
                <c:pt idx="1">
                  <c:v>5. Kepemimpinan</c:v>
                </c:pt>
                <c:pt idx="2">
                  <c:v>6. Perencanaan</c:v>
                </c:pt>
                <c:pt idx="3">
                  <c:v>7. Dukungan</c:v>
                </c:pt>
                <c:pt idx="4">
                  <c:v>8. Operasi</c:v>
                </c:pt>
                <c:pt idx="5">
                  <c:v>9. Evaluasi Kinerja</c:v>
                </c:pt>
              </c:strCache>
            </c:strRef>
          </c:cat>
          <c:val>
            <c:numRef>
              <c:extLst>
                <c:ext xmlns:c15="http://schemas.microsoft.com/office/drawing/2012/chart" uri="{02D57815-91ED-43cb-92C2-25804820EDAC}">
                  <c15:fullRef>
                    <c15:sqref>Summary!$P$30:$P$36</c15:sqref>
                  </c15:fullRef>
                </c:ext>
              </c:extLst>
              <c:f>Summary!$P$30:$P$35</c:f>
              <c:numCache>
                <c:formatCode>General</c:formatCode>
                <c:ptCount val="6"/>
                <c:pt idx="0">
                  <c:v>3</c:v>
                </c:pt>
                <c:pt idx="1">
                  <c:v>2</c:v>
                </c:pt>
                <c:pt idx="2">
                  <c:v>1</c:v>
                </c:pt>
                <c:pt idx="3">
                  <c:v>2</c:v>
                </c:pt>
                <c:pt idx="4">
                  <c:v>2</c:v>
                </c:pt>
                <c:pt idx="5">
                  <c:v>2</c:v>
                </c:pt>
              </c:numCache>
            </c:numRef>
          </c:val>
          <c:extLst>
            <c:ext xmlns:c16="http://schemas.microsoft.com/office/drawing/2014/chart" uri="{C3380CC4-5D6E-409C-BE32-E72D297353CC}">
              <c16:uniqueId val="{00000000-356D-41E1-B3DC-C650325FE9E1}"/>
            </c:ext>
          </c:extLst>
        </c:ser>
        <c:ser>
          <c:idx val="1"/>
          <c:order val="1"/>
          <c:tx>
            <c:strRef>
              <c:f>Summary!$Q$29</c:f>
              <c:strCache>
                <c:ptCount val="1"/>
                <c:pt idx="0">
                  <c:v>O</c:v>
                </c:pt>
              </c:strCache>
            </c:strRef>
          </c:tx>
          <c:spPr>
            <a:solidFill>
              <a:srgbClr val="002060"/>
            </a:solidFill>
            <a:ln>
              <a:noFill/>
            </a:ln>
            <a:effectLst/>
          </c:spPr>
          <c:invertIfNegative val="0"/>
          <c:cat>
            <c:strRef>
              <c:extLst>
                <c:ext xmlns:c15="http://schemas.microsoft.com/office/drawing/2012/chart" uri="{02D57815-91ED-43cb-92C2-25804820EDAC}">
                  <c15:fullRef>
                    <c15:sqref>Summary!$O$30:$O$36</c15:sqref>
                  </c15:fullRef>
                </c:ext>
              </c:extLst>
              <c:f>Summary!$O$30:$O$35</c:f>
              <c:strCache>
                <c:ptCount val="6"/>
                <c:pt idx="0">
                  <c:v>4. Konteks Organisasi</c:v>
                </c:pt>
                <c:pt idx="1">
                  <c:v>5. Kepemimpinan</c:v>
                </c:pt>
                <c:pt idx="2">
                  <c:v>6. Perencanaan</c:v>
                </c:pt>
                <c:pt idx="3">
                  <c:v>7. Dukungan</c:v>
                </c:pt>
                <c:pt idx="4">
                  <c:v>8. Operasi</c:v>
                </c:pt>
                <c:pt idx="5">
                  <c:v>9. Evaluasi Kinerja</c:v>
                </c:pt>
              </c:strCache>
            </c:strRef>
          </c:cat>
          <c:val>
            <c:numRef>
              <c:extLst>
                <c:ext xmlns:c15="http://schemas.microsoft.com/office/drawing/2012/chart" uri="{02D57815-91ED-43cb-92C2-25804820EDAC}">
                  <c15:fullRef>
                    <c15:sqref>Summary!$Q$30:$Q$36</c15:sqref>
                  </c15:fullRef>
                </c:ext>
              </c:extLst>
              <c:f>Summary!$Q$30:$Q$35</c:f>
              <c:numCache>
                <c:formatCode>General</c:formatCode>
                <c:ptCount val="6"/>
                <c:pt idx="0">
                  <c:v>7</c:v>
                </c:pt>
                <c:pt idx="1">
                  <c:v>4</c:v>
                </c:pt>
                <c:pt idx="2">
                  <c:v>4</c:v>
                </c:pt>
                <c:pt idx="3">
                  <c:v>1</c:v>
                </c:pt>
                <c:pt idx="4">
                  <c:v>7</c:v>
                </c:pt>
                <c:pt idx="5">
                  <c:v>3</c:v>
                </c:pt>
              </c:numCache>
            </c:numRef>
          </c:val>
          <c:extLst>
            <c:ext xmlns:c16="http://schemas.microsoft.com/office/drawing/2014/chart" uri="{C3380CC4-5D6E-409C-BE32-E72D297353CC}">
              <c16:uniqueId val="{00000001-356D-41E1-B3DC-C650325FE9E1}"/>
            </c:ext>
          </c:extLst>
        </c:ser>
        <c:dLbls>
          <c:showLegendKey val="0"/>
          <c:showVal val="0"/>
          <c:showCatName val="0"/>
          <c:showSerName val="0"/>
          <c:showPercent val="0"/>
          <c:showBubbleSize val="0"/>
        </c:dLbls>
        <c:gapWidth val="150"/>
        <c:axId val="604901464"/>
        <c:axId val="604907224"/>
      </c:barChart>
      <c:lineChart>
        <c:grouping val="standard"/>
        <c:varyColors val="0"/>
        <c:dLbls>
          <c:showLegendKey val="0"/>
          <c:showVal val="0"/>
          <c:showCatName val="0"/>
          <c:showSerName val="0"/>
          <c:showPercent val="0"/>
          <c:showBubbleSize val="0"/>
        </c:dLbls>
        <c:marker val="1"/>
        <c:smooth val="0"/>
        <c:axId val="604901464"/>
        <c:axId val="604907224"/>
        <c:extLst>
          <c:ext xmlns:c15="http://schemas.microsoft.com/office/drawing/2012/chart" uri="{02D57815-91ED-43cb-92C2-25804820EDAC}">
            <c15:filteredLineSeries>
              <c15:ser>
                <c:idx val="2"/>
                <c:order val="2"/>
                <c:tx>
                  <c:strRef>
                    <c:extLst>
                      <c:ext uri="{02D57815-91ED-43cb-92C2-25804820EDAC}">
                        <c15:formulaRef>
                          <c15:sqref>Summary!$R$29</c15:sqref>
                        </c15:formulaRef>
                      </c:ext>
                    </c:extLst>
                    <c:strCache>
                      <c:ptCount val="1"/>
                      <c:pt idx="0">
                        <c:v>Grand Total</c:v>
                      </c:pt>
                    </c:strCache>
                  </c:strRef>
                </c:tx>
                <c:spPr>
                  <a:ln w="28575" cap="rnd">
                    <a:solidFill>
                      <a:schemeClr val="accent3"/>
                    </a:solidFill>
                    <a:round/>
                  </a:ln>
                  <a:effectLst/>
                </c:spPr>
                <c:marker>
                  <c:symbol val="none"/>
                </c:marker>
                <c:cat>
                  <c:strRef>
                    <c:extLst>
                      <c:ext uri="{02D57815-91ED-43cb-92C2-25804820EDAC}">
                        <c15:fullRef>
                          <c15:sqref>Summary!$O$30:$O$36</c15:sqref>
                        </c15:fullRef>
                        <c15:formulaRef>
                          <c15:sqref>Summary!$O$30:$O$35</c15:sqref>
                        </c15:formulaRef>
                      </c:ext>
                    </c:extLst>
                    <c:strCache>
                      <c:ptCount val="6"/>
                      <c:pt idx="0">
                        <c:v>4. Konteks Organisasi</c:v>
                      </c:pt>
                      <c:pt idx="1">
                        <c:v>5. Kepemimpinan</c:v>
                      </c:pt>
                      <c:pt idx="2">
                        <c:v>6. Perencanaan</c:v>
                      </c:pt>
                      <c:pt idx="3">
                        <c:v>7. Dukungan</c:v>
                      </c:pt>
                      <c:pt idx="4">
                        <c:v>8. Operasi</c:v>
                      </c:pt>
                      <c:pt idx="5">
                        <c:v>9. Evaluasi Kinerja</c:v>
                      </c:pt>
                    </c:strCache>
                  </c:strRef>
                </c:cat>
                <c:val>
                  <c:numRef>
                    <c:extLst>
                      <c:ext uri="{02D57815-91ED-43cb-92C2-25804820EDAC}">
                        <c15:fullRef>
                          <c15:sqref>Summary!$R$30:$R$36</c15:sqref>
                        </c15:fullRef>
                        <c15:formulaRef>
                          <c15:sqref>Summary!$R$30:$R$35</c15:sqref>
                        </c15:formulaRef>
                      </c:ext>
                    </c:extLst>
                    <c:numCache>
                      <c:formatCode>General</c:formatCode>
                      <c:ptCount val="6"/>
                      <c:pt idx="0">
                        <c:v>10</c:v>
                      </c:pt>
                      <c:pt idx="1">
                        <c:v>6</c:v>
                      </c:pt>
                      <c:pt idx="2">
                        <c:v>5</c:v>
                      </c:pt>
                      <c:pt idx="3">
                        <c:v>3</c:v>
                      </c:pt>
                      <c:pt idx="4">
                        <c:v>9</c:v>
                      </c:pt>
                      <c:pt idx="5">
                        <c:v>5</c:v>
                      </c:pt>
                    </c:numCache>
                  </c:numRef>
                </c:val>
                <c:smooth val="0"/>
                <c:extLst>
                  <c:ext xmlns:c16="http://schemas.microsoft.com/office/drawing/2014/chart" uri="{C3380CC4-5D6E-409C-BE32-E72D297353CC}">
                    <c16:uniqueId val="{00000002-356D-41E1-B3DC-C650325FE9E1}"/>
                  </c:ext>
                </c:extLst>
              </c15:ser>
            </c15:filteredLineSeries>
          </c:ext>
        </c:extLst>
      </c:lineChart>
      <c:lineChart>
        <c:grouping val="standard"/>
        <c:varyColors val="0"/>
        <c:ser>
          <c:idx val="3"/>
          <c:order val="3"/>
          <c:tx>
            <c:strRef>
              <c:f>Summary!$S$29</c:f>
              <c:strCache>
                <c:ptCount val="1"/>
                <c:pt idx="0">
                  <c:v>%</c:v>
                </c:pt>
              </c:strCache>
            </c:strRef>
          </c:tx>
          <c:spPr>
            <a:ln w="28575" cap="rnd">
              <a:solidFill>
                <a:schemeClr val="accent4"/>
              </a:solidFill>
              <a:round/>
            </a:ln>
            <a:effectLst/>
          </c:spPr>
          <c:marker>
            <c:symbol val="none"/>
          </c:marker>
          <c:dLbls>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Summary!$O$30:$O$36</c15:sqref>
                  </c15:fullRef>
                </c:ext>
              </c:extLst>
              <c:f>Summary!$O$30:$O$35</c:f>
              <c:strCache>
                <c:ptCount val="6"/>
                <c:pt idx="0">
                  <c:v>4. Konteks Organisasi</c:v>
                </c:pt>
                <c:pt idx="1">
                  <c:v>5. Kepemimpinan</c:v>
                </c:pt>
                <c:pt idx="2">
                  <c:v>6. Perencanaan</c:v>
                </c:pt>
                <c:pt idx="3">
                  <c:v>7. Dukungan</c:v>
                </c:pt>
                <c:pt idx="4">
                  <c:v>8. Operasi</c:v>
                </c:pt>
                <c:pt idx="5">
                  <c:v>9. Evaluasi Kinerja</c:v>
                </c:pt>
              </c:strCache>
            </c:strRef>
          </c:cat>
          <c:val>
            <c:numRef>
              <c:extLst>
                <c:ext xmlns:c15="http://schemas.microsoft.com/office/drawing/2012/chart" uri="{02D57815-91ED-43cb-92C2-25804820EDAC}">
                  <c15:fullRef>
                    <c15:sqref>Summary!$S$30:$S$36</c15:sqref>
                  </c15:fullRef>
                </c:ext>
              </c:extLst>
              <c:f>Summary!$S$30:$S$35</c:f>
              <c:numCache>
                <c:formatCode>0%</c:formatCode>
                <c:ptCount val="6"/>
                <c:pt idx="0">
                  <c:v>0.26315789473684209</c:v>
                </c:pt>
                <c:pt idx="1">
                  <c:v>0.15789473684210525</c:v>
                </c:pt>
                <c:pt idx="2">
                  <c:v>0.13157894736842105</c:v>
                </c:pt>
                <c:pt idx="3">
                  <c:v>7.8947368421052627E-2</c:v>
                </c:pt>
                <c:pt idx="4">
                  <c:v>0.23684210526315788</c:v>
                </c:pt>
                <c:pt idx="5">
                  <c:v>0.13157894736842105</c:v>
                </c:pt>
              </c:numCache>
            </c:numRef>
          </c:val>
          <c:smooth val="0"/>
          <c:extLst>
            <c:ext xmlns:c16="http://schemas.microsoft.com/office/drawing/2014/chart" uri="{C3380CC4-5D6E-409C-BE32-E72D297353CC}">
              <c16:uniqueId val="{00000003-356D-41E1-B3DC-C650325FE9E1}"/>
            </c:ext>
          </c:extLst>
        </c:ser>
        <c:dLbls>
          <c:showLegendKey val="0"/>
          <c:showVal val="0"/>
          <c:showCatName val="0"/>
          <c:showSerName val="0"/>
          <c:showPercent val="0"/>
          <c:showBubbleSize val="0"/>
        </c:dLbls>
        <c:marker val="1"/>
        <c:smooth val="0"/>
        <c:axId val="604914784"/>
        <c:axId val="604911544"/>
      </c:lineChart>
      <c:catAx>
        <c:axId val="604901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907224"/>
        <c:crosses val="autoZero"/>
        <c:auto val="1"/>
        <c:lblAlgn val="ctr"/>
        <c:lblOffset val="100"/>
        <c:noMultiLvlLbl val="0"/>
      </c:catAx>
      <c:valAx>
        <c:axId val="604907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Temuan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901464"/>
        <c:crosses val="autoZero"/>
        <c:crossBetween val="between"/>
      </c:valAx>
      <c:valAx>
        <c:axId val="60491154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914784"/>
        <c:crosses val="max"/>
        <c:crossBetween val="between"/>
      </c:valAx>
      <c:catAx>
        <c:axId val="604914784"/>
        <c:scaling>
          <c:orientation val="minMax"/>
        </c:scaling>
        <c:delete val="1"/>
        <c:axPos val="b"/>
        <c:numFmt formatCode="General" sourceLinked="1"/>
        <c:majorTickMark val="out"/>
        <c:minorTickMark val="none"/>
        <c:tickLblPos val="nextTo"/>
        <c:crossAx val="6049115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71438</xdr:rowOff>
    </xdr:from>
    <xdr:to>
      <xdr:col>2</xdr:col>
      <xdr:colOff>960848</xdr:colOff>
      <xdr:row>2</xdr:row>
      <xdr:rowOff>180975</xdr:rowOff>
    </xdr:to>
    <xdr:pic>
      <xdr:nvPicPr>
        <xdr:cNvPr id="2" name="image1.png">
          <a:extLst>
            <a:ext uri="{FF2B5EF4-FFF2-40B4-BE49-F238E27FC236}">
              <a16:creationId xmlns:a16="http://schemas.microsoft.com/office/drawing/2014/main" id="{08E2A9AB-B2E3-404A-BF47-9D4005639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71438"/>
          <a:ext cx="1270411" cy="514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616323</xdr:colOff>
      <xdr:row>2</xdr:row>
      <xdr:rowOff>0</xdr:rowOff>
    </xdr:from>
    <xdr:to>
      <xdr:col>8</xdr:col>
      <xdr:colOff>190498</xdr:colOff>
      <xdr:row>15</xdr:row>
      <xdr:rowOff>190499</xdr:rowOff>
    </xdr:to>
    <xdr:graphicFrame macro="">
      <xdr:nvGraphicFramePr>
        <xdr:cNvPr id="3" name="Chart 2">
          <a:extLst>
            <a:ext uri="{FF2B5EF4-FFF2-40B4-BE49-F238E27FC236}">
              <a16:creationId xmlns:a16="http://schemas.microsoft.com/office/drawing/2014/main" id="{8B8F0E79-FAF5-2368-9BE0-33C06233F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521070</xdr:colOff>
      <xdr:row>2</xdr:row>
      <xdr:rowOff>1121</xdr:rowOff>
    </xdr:from>
    <xdr:to>
      <xdr:col>16</xdr:col>
      <xdr:colOff>22409</xdr:colOff>
      <xdr:row>16</xdr:row>
      <xdr:rowOff>0</xdr:rowOff>
    </xdr:to>
    <xdr:graphicFrame macro="">
      <xdr:nvGraphicFramePr>
        <xdr:cNvPr id="5" name="Chart 4">
          <a:extLst>
            <a:ext uri="{FF2B5EF4-FFF2-40B4-BE49-F238E27FC236}">
              <a16:creationId xmlns:a16="http://schemas.microsoft.com/office/drawing/2014/main" id="{0F9829DF-83B6-D28C-E363-DA3FCF0B86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05" refreshedDate="45409.690979166669" createdVersion="8" refreshedVersion="8" minRefreshableVersion="3" recordCount="38" xr:uid="{0AE2CA11-53E1-4B3C-BFD3-DC474B4D580E}">
  <cacheSource type="worksheet">
    <worksheetSource ref="A9:O47" sheet="Hasil ASMT"/>
  </cacheSource>
  <cacheFields count="15">
    <cacheField name="Status_x000a_RTM_x000a_Masuk/Tidak" numFmtId="0">
      <sharedItems containsBlank="1"/>
    </cacheField>
    <cacheField name="No" numFmtId="0">
      <sharedItems containsSemiMixedTypes="0" containsString="0" containsNumber="1" containsInteger="1" minValue="1" maxValue="38"/>
    </cacheField>
    <cacheField name="Proses" numFmtId="0">
      <sharedItems count="10">
        <s v="FIACO"/>
        <s v="ENG"/>
        <s v="HCGA"/>
        <s v="IT"/>
        <s v="PCH"/>
        <s v="QC"/>
        <s v="RND"/>
        <s v="PRD"/>
        <s v="MKT"/>
        <s v="SCM"/>
      </sharedItems>
    </cacheField>
    <cacheField name="Ringkasan Temuan " numFmtId="0">
      <sharedItems longText="1"/>
    </cacheField>
    <cacheField name="Elemen" numFmtId="0">
      <sharedItems count="16">
        <s v="ISO 9001_x000a_Klausul 5.3"/>
        <s v="ISO 9001 Klausul 4.4"/>
        <s v="ISO 9001_x000a_Klausul 4.4"/>
        <s v="ISO 9001 Klausul 9.1."/>
        <s v="ISO 9001 Klusul 8.4."/>
        <s v="ISO 45001 Klausul 8.1.4.2."/>
        <s v="ISO 45001 Klausul 6.1.2."/>
        <s v="ISO Integrasi_x000a_Klausul 6.1."/>
        <s v="ISO 9001 Klausul 9.1"/>
        <s v="ISO 9001_x000a_Klausul 7.5"/>
        <s v="ISO 9001 Klausul 8.7"/>
        <s v="ISO 9001 Klausul 8.1"/>
        <s v="ISO 9001 Klausul 8.5"/>
        <s v="ISO 9001 Klausul 7.5"/>
        <s v="ISO 9001 Klausul 8.3.2"/>
        <s v="ISO 9001 Klausul 5.3"/>
      </sharedItems>
    </cacheField>
    <cacheField name="Klausul" numFmtId="0">
      <sharedItems count="16">
        <s v="5. Kepemimpinan"/>
        <s v="4. Konteks Organisasi"/>
        <s v="9. Evaluasi Kinerja"/>
        <s v="8. Operasi"/>
        <s v="6. Perencanaan"/>
        <s v="7. Dukungan"/>
        <s v="6. Konteks Organisasi" u="1"/>
        <s v="4. Istilah dan Definisi" u="1"/>
        <s v="9. F40Evaluasi Kinerja" u="1"/>
        <s v="Kepemimpinan" u="1"/>
        <s v="Istilah dan Definisi" u="1"/>
        <s v="Evaluasi Kinerja" u="1"/>
        <s v="Operasi" u="1"/>
        <s v="Perencanaan" u="1"/>
        <s v="Konteks Organisasi" u="1"/>
        <s v="Dukungan" u="1"/>
      </sharedItems>
    </cacheField>
    <cacheField name="Penjelasan Elemen" numFmtId="0">
      <sharedItems/>
    </cacheField>
    <cacheField name="Penyebab Ketidak Sesuaian" numFmtId="0">
      <sharedItems containsBlank="1" count="39" longText="1">
        <s v="- Terdapat penambahan karyawan baru _x000a_  dipertengahan Januari 2024_x000a_- Terjadi miskomunikasi terkait pengisian _x000a_  matrix kompetensi"/>
        <s v="Mekanisme stock opname dibuat dalam bentuk sosialisasi secara langsung dengan dept. masing-masing, termasuk cut off maupun jadwal, dan selisih langsung ditindaklanjuti"/>
        <s v="Adanya temuan audit SNI mengharuskan dibuatkan penomoran atas form. Yang dikeluarka dept. FIACO"/>
        <s v="- Analisa sudah tercantum dalam formulir _x000a_  namun pemjlisan secara singkat tidak detail_x000a_- Leadtime sudah tercantum dalam form. F-_x000a_  005, konfirm dari pengguna mesin berupa _x000a_  ttd pada form. Tersebut"/>
        <s v="Monitoring dan koordinasi dengan PCH terkait vendor sudah ada namun untuk penunjukkan diserahkan sepenuhnya kepada PCH"/>
        <s v="Mengenai monitoring kepatuhan vendor terhadap APD sudah diatur dalam prosedur HSE dan menjadi tanggungjawab HCGA (HSE)"/>
        <s v="HIRADC vendor adalah wewenang vendor itu sendiri, kewajiban CINT adalah meminta JSA vendor dimana hal ini dilakukan oleh PCH dan tercanturm dalam MoU"/>
        <s v="Sedari awal, tidak ada penomoran pada Struktur &amp; Jobdesk serta identifikasi nama pada Jobdesk hanya pada validasinya saja"/>
        <s v="HIRADC hingga Agustus masih belum sesuai, sehingga membutuhkan waktu untuk dilengkapi oleh seluruh dept._x000a_Evaluasi 2023 baru bisa dilakukan pada bulan Januari 2024"/>
        <s v="MSDS oli yang sudah disampaikan vendor baru ada 3 dari 12 jenis oli"/>
        <s v="Implementasi sudah dilakukan oleh Security untuk pemeriksaan APD vendor namun baru sebatas penggunaan sepatu tertutup._x000a_Implementasi lainnya sudah dilakukan pada vendor HCGA dan IT, saat ada perbaikan harus mengguna APD lengkap"/>
        <s v="Implementasi evaluasi karyawan kontrak sudah rutin dilaksanakan, namun belum tercover di dalam SOP"/>
        <s v="Site Baros yang terpisah, personal HCGA Baros sedang dinas dan Leader dept. MKT yang sering dinas sehingga kurang terkontrol kedisiplinan di area kerja Baros"/>
        <s v="- Struktur Organinsasi IT belum di tanda _x000a_  tangani oleh Direksi_x000a_- Format Jobdesk masih menggunakan versi _x000a_  lama dari HCGA"/>
        <s v="Data hardware yang akan dimusnahkan belum terupdate"/>
        <s v="- Sasaran Mutu K3L belum terupdate_x000a_- HIRADC belum di update"/>
        <s v="Belum dilakukan update pada prosedur, baik judul maupun point HSE"/>
        <s v="Evaluasi pengendalian HIRADC belum dilakukan update"/>
        <s v="Master sample warna belum update"/>
        <s v="Baru beberapa area inspeksi yang diganti lampunya agar intensitas cahaya sesuai dengan telah ditetapkan"/>
        <s v="Inkonsisten validasi oleh operator produksi"/>
        <s v="Ketentuan baku terkait rentang waktu kalibrasi alat ukur belum ditentukan"/>
        <s v="Sampai dengan saat ini, pengujian Kagukuro masih on progress"/>
        <s v="Penyimpanan dokumen masih belum tersusun rapi sehingga menyulitkan dalam hal pencarian"/>
        <s v="Sebelumnya data mengenai saranan milik CINT yang ada di Supplier/Subkon dikelola oleh ENG setiap pemindahan sarana _x000a_Selalu dilakukan ENG begitupun dokumennya RND hanya mendampingi saja"/>
        <s v="Evaluasi Sasaran Mutu dan HIRADC belum dilakukan update"/>
        <s v="Jika format struktur organisasi (Format Audit SNI) sudah di bagikan oleh team HCGA, akan kita buat dan langsung di validasi"/>
        <s v="SOP dan IK yang ada perlu direview kembali karena ada penyesuaian dikondisi saat ini, sehingga beberapa SOP sudah tidak relevan atau tidak diperlukan lagi"/>
        <s v="Dibuatkan format khusus untuk perhitungan dan analisa lembur"/>
        <s v="Kapasitas saat ini bukan sepenuhnya hasil empiris namun berdasarkan data historis (belum di update)"/>
        <s v="Surat Penunjukan Personel Self Checking ditunjukan kepada kepala lapangan untuk mengontrol kualitas produksi. Jika personil yang ditunjuk dipindahtugaskankan maka Kepala Lapangan dapat menunjuk personil lainnya"/>
        <s v="Adanya perubahan operasional setelah digitalisasi, dimana SOP belum dilakukan perubahan"/>
        <s v="Belum ada jadwal rekap per minggu atau per bulan"/>
        <s v="Belum ada aturan tentang operator liftruck"/>
        <s v="Perlu pembahasan dan kesepakatan bersama dalam penentuan penyusunan RPB, karena penyusuna RPB sepertinya berdasarkan ketersediaan dan kedatangan material, bukan berdasarkan permintaan Sales atau end user"/>
        <s v="Dikarenakan adanya digitalisasi SO dan ROP"/>
        <s v="Perlu dilakukan revisi terhadap SOP, antara lain :_x000a_- SOP terkait verifikasi ROP oleh PRD dan SCM, dimana saat ini verifikasi dilakukan secara digital dalam CIS_x000a_- SOP terkait RPPJ yang masih dikirim oleh MKT ke SCM, namun RPPJ tersebut sudah tidak dipergunakan oleh SCM sebagai dasar pembuatan RPB_x000a_- SOP terkait MRP, dimana masih terpisah pisah antara satu proses dan yang lainnya, perlu direview ulang sesuai kondisi aktual dan perlu penggabungan proses dalam satu SOP agar lebih sederhana_x000a_"/>
        <s v="Hasil verifikasi PKH hanya di validasi lisan pada meeting PKH antara PPIC dan PRD, tetapi di verifikasi kembali oleh Tim MRP dan Subkon, belum termasuk tim produksi."/>
        <m u="1"/>
      </sharedItems>
    </cacheField>
    <cacheField name="Ma_x000a_Mi_x000a_O" numFmtId="0">
      <sharedItems count="2">
        <s v="O"/>
        <s v="Mi"/>
      </sharedItems>
    </cacheField>
    <cacheField name="Tindakan/Perbaikan/Pencegahan" numFmtId="0">
      <sharedItems/>
    </cacheField>
    <cacheField name="Penanggung Jawab" numFmtId="0">
      <sharedItems/>
    </cacheField>
    <cacheField name="Tanggal Kesanggupan Auditee" numFmtId="0">
      <sharedItems containsBlank="1"/>
    </cacheField>
    <cacheField name="Efektif" numFmtId="0">
      <sharedItems containsBlank="1"/>
    </cacheField>
    <cacheField name="Tidak Efektif" numFmtId="0">
      <sharedItems containsBlank="1"/>
    </cacheField>
    <cacheField name="Update Tanggal Kesanggupan Audite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TIDAK"/>
    <n v="1"/>
    <x v="0"/>
    <s v="- Struktur Organisasi dept. FIACO belum dilakukan update, _x000a_  belum dilakukan penomoran dan juga belum divalidasi_x000a_- Jobdesk a.n. Bpk. Doni belum dilakukan update_x000a_- Matrix Kompetensi karyawan dept. FIACO belum _x000a_  dilakukan update per tahun 2023"/>
    <x v="0"/>
    <x v="0"/>
    <s v="5.3. Peran Organisasi, Tanggung Jawab dan Wewenang"/>
    <x v="0"/>
    <x v="0"/>
    <s v="- Melakukan update dan validasi baik struktur _x000a_  organisasi maupun jobdesk_x000a_- Mengisi matrix kompetensi sesuai arahan _x000a_  HCGA terkait tata cara pengisian matrix _x000a_  kompetensi"/>
    <s v="Yaya S."/>
    <s v="2 Feb 2024"/>
    <s v="V"/>
    <m/>
    <m/>
  </r>
  <r>
    <s v="MASUK"/>
    <n v="2"/>
    <x v="0"/>
    <s v="Perlu dibuatkan prosedur yang mengatur terkait pelaksanaan Stock Opname, utamanya yang mengatur tanggungjawab, cut off, pelaksanaan, tindak lanjut atas hasil dan lain-lain"/>
    <x v="1"/>
    <x v="1"/>
    <s v="4.4. Sistem Manajemen dan Proses"/>
    <x v="1"/>
    <x v="0"/>
    <s v="- Akan disusun prosedur terkait stock _x000a_  opname mingguan maupun semesteran_x000a_- Sosialisasi terkait prosedur opname yang _x000a_  telah dibuat"/>
    <s v="Yaya S."/>
    <s v="12 Feb 2024"/>
    <m/>
    <s v="V"/>
    <s v="April 2024"/>
  </r>
  <r>
    <s v="TIDAK"/>
    <n v="3"/>
    <x v="0"/>
    <s v="Belum adanya sistem penomoran pada formulir yang dikeluarkan dari dept. FIACO"/>
    <x v="2"/>
    <x v="1"/>
    <s v="4.4. Sistem Manajemen dan Proses"/>
    <x v="2"/>
    <x v="0"/>
    <s v="Menerapkan penomoran form. yang dikeluarkan dept. FIACO"/>
    <s v="Yaya S."/>
    <s v="12 Feb 2024"/>
    <m/>
    <s v="V"/>
    <s v="28 Mar 2024"/>
  </r>
  <r>
    <s v="MASUK"/>
    <n v="4"/>
    <x v="1"/>
    <s v="- Penulisan analisa perbaikan pada Formulir Perbaikan _x000a_  Mesin Eksternal tidak konsisten_x000a_- Tidak dicantumkan leadtime perbaikan dalam form. _x000a_  Perbaikan mesin dan tidak ada konfirmasi dari dept. _x000a_  pengguna mesin"/>
    <x v="3"/>
    <x v="2"/>
    <s v="9.1. Pemantauan, Pengukuran, Analisis dan Evaluasi"/>
    <x v="3"/>
    <x v="0"/>
    <s v="- Penulisan analisa akan dibuat lebih jelas _x000a_  dan detail_x000a_- Leadtime dan konfirmasi berupa ttd sudah _x000a_  ada dan akan dipertahankan konsistensinya"/>
    <s v="Ruby K."/>
    <s v="2 Feb 2024"/>
    <s v="V"/>
    <m/>
    <m/>
  </r>
  <r>
    <s v="TIDAK"/>
    <n v="5"/>
    <x v="1"/>
    <s v="Tidak adanya monitoring dan koordinasi dengan PCH terkait pemilihan vendor untuk kegiatan perbaikan dari ENG"/>
    <x v="4"/>
    <x v="3"/>
    <s v="8.4. Pengendalian Proses Produk dan Jasa Disediakan Pihak Eksternal"/>
    <x v="4"/>
    <x v="0"/>
    <s v="Akan dibahas dengan PCH mengenai batasan system monitoring serta pemilihan vendor"/>
    <s v="Ruby K."/>
    <s v="7 Feb 2024"/>
    <s v="V"/>
    <m/>
    <m/>
  </r>
  <r>
    <s v="TIDAK"/>
    <n v="6"/>
    <x v="1"/>
    <s v="Tidak adanya monitoring terkait kepatuhan dari vendor ENG terhadap standar APD yang harus dipergunakan saat bekerja di lingkungan CINT"/>
    <x v="5"/>
    <x v="3"/>
    <s v="8.1 Perencanaan Operasional dan Pengendalian"/>
    <x v="5"/>
    <x v="0"/>
    <s v="Akan berkoordinasi dengan HSE terkait dengan kepatuhan pengisian form. Surat Ijin Bekerja"/>
    <s v="Ruby K."/>
    <s v="7 Feb 2024"/>
    <s v="V"/>
    <m/>
    <m/>
  </r>
  <r>
    <s v="TIDAK"/>
    <n v="7"/>
    <x v="1"/>
    <s v="HIRADC yang ada belum mencakup kegiatan vendor yang dilakukan di internal CINT"/>
    <x v="6"/>
    <x v="4"/>
    <s v="6.1. Tindakan untuk Mengatasi Risiko dan Peluang"/>
    <x v="6"/>
    <x v="0"/>
    <s v="Akan berkoordinasi dengan PCH terkait MoU dengan vendor dan penegasan mengenai JSA"/>
    <s v="Ruby K."/>
    <s v="7 Feb 2024"/>
    <s v="V"/>
    <m/>
    <m/>
  </r>
  <r>
    <s v="MASUK"/>
    <n v="8"/>
    <x v="2"/>
    <s v="- Struktur Organisasi CINT dan dept. terupdate, belum _x000a_  seluruhnya tercollect_x000a_- Format Struktur dan Jobdesk terbaru (lengkap dengan _x000a_  penomeran dan kolom validasi) belum dapat ditunjukkan"/>
    <x v="0"/>
    <x v="0"/>
    <s v="5.3. Peran Organisasi, Tanggung Jawab dan Wewenang"/>
    <x v="7"/>
    <x v="1"/>
    <s v="Akan dibuat penomoran pada Struktur &amp; Jobdesk serta list kendali dokumennya serta nama PIC pada Jobdesk"/>
    <s v="Diah K."/>
    <s v="28 Mar 2024"/>
    <s v="V"/>
    <m/>
    <m/>
  </r>
  <r>
    <s v="MASUK"/>
    <n v="9"/>
    <x v="2"/>
    <s v="- Analisa Resiko Mutu tahun 2023 serta evaluasia belum _x000a_  dapat ditunjukkan_x000a_- Analisa Resiko K3L &amp; HIRADC baru sampai bulan Maret _x000a_  2023 sehingga evaluasinya tidak dapat dilakukan"/>
    <x v="7"/>
    <x v="4"/>
    <s v="6.1. Tindakan untuk Mengatasi Risiko dan Peluang"/>
    <x v="8"/>
    <x v="1"/>
    <s v="Akan dilakukan evaluasi HIRADC semester I dan II"/>
    <s v="Diah K."/>
    <s v="12 Feb 2024"/>
    <s v="V"/>
    <m/>
    <m/>
  </r>
  <r>
    <s v="TIDAK"/>
    <n v="10"/>
    <x v="2"/>
    <s v="MSDS oli dari vendor sudah ada namun belum diterjemahkan dan disesuaikan ke format CINT"/>
    <x v="1"/>
    <x v="1"/>
    <s v="4.4. Sistem Manajemen dan Proses"/>
    <x v="9"/>
    <x v="0"/>
    <s v="- Akan follow up vendor untuk 9 MSDS _x000a_  lainnya_x000a_- Akan dibuatkan MSDS oli sesuai format _x000a_  yang ada berdasarkan 3 MSDS dari_x000a_  supplier"/>
    <s v="Diah K."/>
    <s v="12 Feb 2024"/>
    <s v="V"/>
    <m/>
    <m/>
  </r>
  <r>
    <s v="MASUK"/>
    <n v="11"/>
    <x v="2"/>
    <s v="Penilaian/evalusi K3 vendor telah dijalankan dengan standar minimum (kolaborasi dengan PCH), namun untuk SOP standarnya belum dibuat"/>
    <x v="1"/>
    <x v="1"/>
    <s v="4.4. Sistem Manajemen dan Proses"/>
    <x v="10"/>
    <x v="0"/>
    <s v="- Update SOP APD minimum bagi vendor_x000a_- Dibuatkan aturan berupa sosialisasi dan _x000a_  poster di Security untuk diketahui vendor"/>
    <s v="Diah K."/>
    <s v="12 Feb 2024"/>
    <s v="V"/>
    <m/>
    <m/>
  </r>
  <r>
    <s v="MASUK"/>
    <n v="12"/>
    <x v="2"/>
    <s v="Evaluasi karyawan setelah masuk kerja (dilakukan oleh HC, Manager dept. terkait dan Direksi) sudah dilakukan namun belum tercantum dalam SOP"/>
    <x v="1"/>
    <x v="1"/>
    <s v="4.4. Sistem Manajemen dan Proses"/>
    <x v="11"/>
    <x v="0"/>
    <s v="Update SOP HC.P.1: Proses Recruitment, Seleksi dan Penempatan Karyawan"/>
    <s v="Diah K."/>
    <s v="12 Feb 2024"/>
    <s v="V"/>
    <m/>
    <m/>
  </r>
  <r>
    <m/>
    <n v="13"/>
    <x v="2"/>
    <s v="Monitoring absensi karyawan khususnya di Baros perlu diperhatikan, utamanya untuk izin masuk karyawan"/>
    <x v="8"/>
    <x v="2"/>
    <s v="9.1. Pemantauan, Pengukuran, Analisis dan Evaluasi ("/>
    <x v="12"/>
    <x v="1"/>
    <s v="- Sosialisasi aturan kepada tim GA di Baros _x000a_  (Security, Receptionis, OB)_x000a_- Mengingatkan realisasi absensi bulanan _x000a_  kepada Leader di Baros melalui HRIS"/>
    <s v="Diah K."/>
    <s v="12 Feb 2024"/>
    <s v="V"/>
    <m/>
    <m/>
  </r>
  <r>
    <s v="TIDAK"/>
    <n v="14"/>
    <x v="3"/>
    <s v="- Struktur organisasi IT belum di validasi (tanda tangan) _x000a_  oleh Direksi_x000a_- Format Jobdesk tidak menyertakan nama dan jabatan _x000a_  sesuai dengan struktur organisasi dan tidak ditanda _x000a_  tangan oleh nama yang bersangkutan"/>
    <x v="0"/>
    <x v="0"/>
    <s v="5.3. Peran Organisasi, Tanggung Jawab dan Wewenang"/>
    <x v="13"/>
    <x v="0"/>
    <s v="- Struktur akan di tanda tangani Direksi_x000a_- Jobdesk akan mengikuti format terbaru _x000a_  HCGA"/>
    <s v="Imam M."/>
    <s v="15 Feb 2024"/>
    <s v="V"/>
    <m/>
    <m/>
  </r>
  <r>
    <s v="MASUK"/>
    <n v="15"/>
    <x v="3"/>
    <s v="Data hardware yang akan dimusnahkan belum terupdate"/>
    <x v="9"/>
    <x v="5"/>
    <s v="7.5. Informasi Terdokumentasi "/>
    <x v="14"/>
    <x v="1"/>
    <s v="Akan diupdate daftar Hardware yang akan dimusnahkan"/>
    <s v="Imam M."/>
    <s v="6 Feb 2024"/>
    <s v="V"/>
    <m/>
    <m/>
  </r>
  <r>
    <s v="MASUK"/>
    <n v="16"/>
    <x v="3"/>
    <s v="Sasaran Mutu K3L belum terupdate"/>
    <x v="7"/>
    <x v="4"/>
    <s v="6.1. Tindakan untuk Mengatasi Risiko dan Peluang"/>
    <x v="15"/>
    <x v="0"/>
    <s v="Sasaran Mutu, K3L dan HIRADC akan di update"/>
    <s v="Imam M."/>
    <s v="6 Feb 2024"/>
    <s v="V"/>
    <m/>
    <m/>
  </r>
  <r>
    <s v="MASUK"/>
    <n v="17"/>
    <x v="4"/>
    <s v="Evaluasi pengendalian risiko HIRADC Lingkungan tahun 2023 belum di buat"/>
    <x v="6"/>
    <x v="4"/>
    <s v="6.1.2. PT. Chitose Internasional Tbk Merencanakan Tindakan untuk Mengatasi Risiko dan Peluang"/>
    <x v="16"/>
    <x v="0"/>
    <s v="- Akan ditambahkan persyaratan HSE _x000a_  beserta dengan penilaiannya_x000a_- Kedepannya, hasil penilaian tidak akan _x000a_  didistribusikan kepada vendor"/>
    <s v="R. Mauludin"/>
    <s v="29 Feb 2024"/>
    <s v="V"/>
    <m/>
    <m/>
  </r>
  <r>
    <s v="MASUK"/>
    <n v="18"/>
    <x v="4"/>
    <s v="Prosedur Penilaian Kinerja Pemasok perlu untuk diupdate, antara lain :_x000a_- Ditambahkan persyaratan HSE dalam penilaian_x000a_- Hasil penilaian tidak perlu didistribusikan kepada _x000a_  pemasok"/>
    <x v="1"/>
    <x v="1"/>
    <s v="4.4. Sistem Manajemen dan Proses"/>
    <x v="17"/>
    <x v="1"/>
    <s v="Evaluasi pengendalian HIRADC akan segera diupdate"/>
    <s v="R. Mauludin"/>
    <s v="29 Feb 2024"/>
    <s v="V"/>
    <m/>
    <m/>
  </r>
  <r>
    <s v="MASUK"/>
    <n v="19"/>
    <x v="5"/>
    <s v="Tidak terdapat master sampel warna dalam proses Incoming Inspection untuk pengecekan visual barang/komponen yang berhubungan dengan warna"/>
    <x v="10"/>
    <x v="3"/>
    <s v="8.7. Pengendalian Ketidak Sesuaian Hasil-hasil"/>
    <x v="18"/>
    <x v="1"/>
    <s v="Master sample warna akan dimintakan ke Supplier"/>
    <s v="Shanty M"/>
    <s v="23 Feb 2024"/>
    <s v="V"/>
    <m/>
    <m/>
  </r>
  <r>
    <s v="MASUK"/>
    <n v="20"/>
    <x v="5"/>
    <s v="Pada beberapa lini produksi, intensitas pencahayaan masih belum memenuhi standard, QC harus membuat jadwal bersama dengan dept. ENG terkait jadwal untuk perbaikan pencahayaan"/>
    <x v="11"/>
    <x v="3"/>
    <s v="8.1 Perencanaan Operasional dan Pengendalian"/>
    <x v="19"/>
    <x v="0"/>
    <s v="Berkoordinasi dengan ENG mengenai penggantian lampu di area yang intensitas cahayanya kurang dari standar (dibuatkan jadwal penggantian)"/>
    <s v="Shanty M"/>
    <s v="29 Feb 2024"/>
    <m/>
    <s v="V"/>
    <s v="28 Maret 2024"/>
  </r>
  <r>
    <s v="TIDAK"/>
    <n v="21"/>
    <x v="5"/>
    <s v="Pada proses Self Checking produk Rolland Kawai (Assembly Baros) terdapat kolom untuk validasi PRD pada check sheet pemeriksaan yang masih kosong"/>
    <x v="10"/>
    <x v="3"/>
    <s v="8.7. Pengendalian Ketidak Sesuaian Hasil-hasil "/>
    <x v="20"/>
    <x v="0"/>
    <s v="Reminder operator produksi untuk melakukan validasi pada checksheet Roland Kawai"/>
    <s v="Shanty M"/>
    <s v="16 Feb 2024"/>
    <m/>
    <s v="V"/>
    <s v="28 Maret 2024"/>
  </r>
  <r>
    <s v="TIDAK"/>
    <n v="22"/>
    <x v="5"/>
    <s v="Belum ada ketentuan terkait rentang waktu kalibrasi alat ukur berdasarkan frekuensi penggunaan alat ukur tersebut"/>
    <x v="12"/>
    <x v="3"/>
    <s v="8.5. Produksi dan Penyediaan Jasa"/>
    <x v="21"/>
    <x v="0"/>
    <s v="Ketentuan baku mengenai rentang waktu kalibrasi alat ukur akan ditentukan berdasarkan frekuensi penggunaan alat ukur"/>
    <s v="Shanty M"/>
    <s v="29 Feb 2024"/>
    <m/>
    <s v="V"/>
    <s v="28 Maret 2024"/>
  </r>
  <r>
    <s v="TIDAK"/>
    <n v="23"/>
    <x v="6"/>
    <s v="Monitoring pengujian Prototipe (Lotus Kagukuro) sedang on progress, karena hasil pengujian belum OK, dokumentasi belum dapat ditunjukan"/>
    <x v="13"/>
    <x v="5"/>
    <s v="7.5. Informasi Terdokumentasi"/>
    <x v="22"/>
    <x v="0"/>
    <s v="Setelah pengujian dinyatakan OK, maka seluruh dokumen pengujian akan lengkap"/>
    <s v="Ivo A."/>
    <m/>
    <m/>
    <s v="V"/>
    <s v="28 Maret 2024"/>
  </r>
  <r>
    <s v="MASUK"/>
    <n v="24"/>
    <x v="6"/>
    <s v="Dokumentasi monitoring dan evaluasi pembuatan produk baru dari awal sampai menjadi masspro belum dapat ditunjukan"/>
    <x v="13"/>
    <x v="5"/>
    <s v="7.5. Informasi Terdokumentasi"/>
    <x v="23"/>
    <x v="1"/>
    <s v="Akan disusun dan dikelompokkan terkait dokumen masspro"/>
    <s v="Ivo A."/>
    <m/>
    <m/>
    <s v="V"/>
    <s v="28 Maret 2024"/>
  </r>
  <r>
    <s v="MASUK"/>
    <n v="25"/>
    <x v="6"/>
    <s v="Daftar asset/inventaris CINT yang ada di vendor/supplier (contohnya: jig, molding) belum dapat diperlihatkan"/>
    <x v="14"/>
    <x v="3"/>
    <s v="8.3.2 Perencanaan Disain dan Pengembangan"/>
    <x v="24"/>
    <x v="1"/>
    <s v="Jika ini menjadi aturan baru, setiap tahap dibuatkan daftarnya"/>
    <s v="Ivo A."/>
    <m/>
    <m/>
    <s v="V"/>
    <s v="28 Maret 2024"/>
  </r>
  <r>
    <s v="MASUK"/>
    <n v="26"/>
    <x v="6"/>
    <s v="Evaluasi Sasaran Mutu K3L dan HIRADC belum dapat ditunjukan"/>
    <x v="7"/>
    <x v="4"/>
    <s v="6.1. Tindakan untuk Mengatasi Risiko dan Peluang"/>
    <x v="25"/>
    <x v="0"/>
    <s v="Evaluasi Sasaran Mutu K3L dan HIRADC akan segera dilengkapi"/>
    <s v="Ivo A."/>
    <m/>
    <m/>
    <s v="V"/>
    <s v="28 Maret 2024"/>
  </r>
  <r>
    <s v="TIDAK"/>
    <n v="27"/>
    <x v="7"/>
    <s v="Struktur organisasi dept. PRD belum dilakukan validasi dan update sesuai dengan format SNI"/>
    <x v="0"/>
    <x v="0"/>
    <s v="5.3. Peran Organisasi, Tanggung Jawab dan Wewenang"/>
    <x v="26"/>
    <x v="0"/>
    <s v="Struktur organisasi sudah ada, hanya tinggal validasi Direksi, kami menunggu format terbaru yang akan dikeluarkan team HCGA (struktur dan jobdesk)"/>
    <s v="Dadan R."/>
    <s v="Maret 2024"/>
    <m/>
    <s v="V"/>
    <m/>
  </r>
  <r>
    <s v="MASUK"/>
    <n v="28"/>
    <x v="7"/>
    <s v="Perlu dilakukan review serta update seluruh SOP &amp; IK yang berjalan di dept. PRD"/>
    <x v="1"/>
    <x v="1"/>
    <s v="4.4. Sistem Manajemen dan Proses"/>
    <x v="27"/>
    <x v="0"/>
    <s v="SOP dan IK akan di review kembali dengan melihat kondisi saat ini. Jika ada yang kurang sesuai maka akan dirubah dan diperbaiki"/>
    <s v="Dadan R."/>
    <s v="12 Feb 2024"/>
    <m/>
    <s v="V"/>
    <m/>
  </r>
  <r>
    <s v="TIDAK"/>
    <n v="29"/>
    <x v="7"/>
    <s v="Monitoring realisasi lembur terhadap budget, serta identifikasi penyebab terjadinya lembur belum dilakukan"/>
    <x v="8"/>
    <x v="2"/>
    <s v="9.1. Pemantauan, Pengukuran, Analisis dan Evaluasi"/>
    <x v="28"/>
    <x v="0"/>
    <s v="Monitoring lembur selama ini menggunakan aplikasi HRIS, begitupun rencana lembur dalam strategi produksi bulanan. Namun monitoring analisa penyebab terjadinya lembur belum terjelaskan secara optimal"/>
    <s v="Dadan R."/>
    <s v="1 Feb 2024"/>
    <s v="V"/>
    <m/>
    <m/>
  </r>
  <r>
    <s v="MASUK"/>
    <n v="30"/>
    <x v="7"/>
    <s v="Kapasitas produksi yang ditetapkan berdasarkan data historis, perhitungan secara actual berdasarkan empiris, belum ada. Temuan berulang"/>
    <x v="8"/>
    <x v="2"/>
    <s v="9.1. Pemantauan, Pengukuran, Analisis dan Evaluasi"/>
    <x v="29"/>
    <x v="1"/>
    <s v="Berkoordinasi dengan bagian ENG untuk menyediakan data kapasitas real"/>
    <s v="Dadan R."/>
    <s v="12 Feb 2024"/>
    <m/>
    <s v="V"/>
    <m/>
  </r>
  <r>
    <s v="TIDAK"/>
    <n v="31"/>
    <x v="7"/>
    <s v="Penunjukan Personel Self Checking sudah ada, namun perlu dibuatkan ketentuan yang mengatur apabila personel yang ditunjuk sebagai self checking tersebut dipindahkan ke line produksi lain"/>
    <x v="15"/>
    <x v="0"/>
    <s v="5.3. Peran Organisasi, Tanggung Jawab dan Wewenang"/>
    <x v="30"/>
    <x v="0"/>
    <s v="Akan dibuatkan ketentuan apabila Personel Self Checking dipindahkan ke line produksi lain"/>
    <s v="Dadan R."/>
    <s v="1 Feb 2024"/>
    <s v="V"/>
    <m/>
    <m/>
  </r>
  <r>
    <s v="MASUK"/>
    <n v="32"/>
    <x v="8"/>
    <s v="Perlu dilakukan revisi terhadap SOP yang mengatur terkait verifikasi ROP oleh PRD dan SCM, dimana saat ini verifikasi dilakukan secara digital dalam CIS"/>
    <x v="1"/>
    <x v="1"/>
    <s v="4.4. Sistem Manajemen dan Proses"/>
    <x v="31"/>
    <x v="1"/>
    <s v="Perlu adanya updatedan penyesuaian SOP setelah digitalisasi Sales Order dan ROP"/>
    <s v="Lukito A."/>
    <s v="27 Feb 2024"/>
    <m/>
    <s v="V"/>
    <m/>
  </r>
  <r>
    <s v="MASUK"/>
    <n v="33"/>
    <x v="8"/>
    <s v="Pengisian formulir mengenai penanganan pelanggan tidak diisi secara lengkap serta validasi QC tidak lengkap"/>
    <x v="10"/>
    <x v="3"/>
    <s v="8.7. Pengendalian Ketidak Sesuaian Hasil-hasil "/>
    <x v="32"/>
    <x v="0"/>
    <s v="Dibuat rekap keluhan pelanggan setiap minggu dan setiap bulannya yaitu pada hari Jumat sore"/>
    <s v="Lukito A."/>
    <s v="26 Feb 2024"/>
    <s v="V"/>
    <m/>
    <m/>
  </r>
  <r>
    <s v="MASUK"/>
    <n v="34"/>
    <x v="8"/>
    <s v="Belum dilakukan pembaharuan terhadap Surat Penetapan operator lift truck dan forklift belum di-update"/>
    <x v="15"/>
    <x v="0"/>
    <s v="5.3. Peran Organisasi, Tanggung Jawab dan Wewenang"/>
    <x v="33"/>
    <x v="1"/>
    <s v="Mengikuti aturan baru tentang operator alat berat"/>
    <s v="Lukito A."/>
    <s v="26 Feb 2024"/>
    <s v="V"/>
    <m/>
    <m/>
  </r>
  <r>
    <s v="TIDAK"/>
    <n v="35"/>
    <x v="8"/>
    <s v="RPPJ dari MKT masih dikirimkan ke SCM, namun RPPJ tersebut sudah tidak dipergunakan oleh SCM sebagai dasar pembuatan RPB sehingga, perlu dilakukan update pada prosedur"/>
    <x v="1"/>
    <x v="1"/>
    <s v="4.4. Sistem Manajemen dan Proses"/>
    <x v="34"/>
    <x v="0"/>
    <s v="Akan diadakan Rapat Bersama membahas penyusunan RPB dan kelanjutan status RPPJ, masih diperlukan atau tidak dan bagaimana kelanjutannya setelah digitalisasi SO beserta ROP"/>
    <s v="Lukito A."/>
    <s v="27 Feb 2024"/>
    <m/>
    <s v="V"/>
    <m/>
  </r>
  <r>
    <s v="MASUK"/>
    <n v="36"/>
    <x v="8"/>
    <s v="Tidak adanya proses verifikasi antara data SLOD dibandingkan dengan RAF/hasil produksi baik secara quantity, leadtime proses dan outstandings"/>
    <x v="8"/>
    <x v="2"/>
    <s v="9.1. Pemantauan, Pengukuran, Analisis dan Evaluasi"/>
    <x v="35"/>
    <x v="0"/>
    <s v="Update dan penyesuaian SOP untuk memvalidasi SLOD, ROP di CIS"/>
    <s v="Lukito A."/>
    <s v="27 Feb 2024"/>
    <m/>
    <s v="V"/>
    <m/>
  </r>
  <r>
    <s v="MASUK"/>
    <n v="37"/>
    <x v="9"/>
    <s v="Beberapa SOP perlu diupdate antara lain :_x000a_- SOP terkait verifikasi ROP oleh PRD dan SCM, dimana _x000a_  saat ini verifikasi dilakukan secara digital dalam CIS_x000a_- SOP terkait RPPJ yang masih dikirim oleh MKT ke SCM, _x000a_  namun RPPJ tersebut sudah tidak dipergunakan oleh _x000a_  SCM sebagai dasar pembuatan RPB_x000a_- SOP terkait MRP, dimana masih terpisah-pisah antara _x000a_  satu proses dan yang lainnya, perlu direview ulang sesuai _x000a_  kondisi aktual dan penggabungan proses dalam satu _x000a_  SOP agar lebih sederhana"/>
    <x v="1"/>
    <x v="1"/>
    <s v="4.4. Sistem Manajemen dan Proses"/>
    <x v="36"/>
    <x v="1"/>
    <s v="• Update SOP sesuai dengan kondisi saat ini _x000a_  dan penyederhanaan SOP._x000a_• Terkait RPPJ sudah di konfirmasi dengan _x000a_  bagian sales, dan masih direview kembali _x000a_  prosedurnya oleh sales."/>
    <s v="Anita N."/>
    <s v="22 Maret 2024"/>
    <s v="V"/>
    <m/>
    <s v="22 Maret 2024"/>
  </r>
  <r>
    <s v="TIDAK"/>
    <n v="38"/>
    <x v="9"/>
    <s v="Validasi pada formulir PKH yang dilakukan sampling pada saat audit, tidak lengkap"/>
    <x v="11"/>
    <x v="3"/>
    <s v="8.1 Perencanaan Operasional dan Pengendalian"/>
    <x v="37"/>
    <x v="0"/>
    <s v="Improve form verifikasi PKH dengan menambahkan kolom tanda tangan PPIC dan Produksi untuk memperkuat validasi kesiapan material dan produksi untuk PKH H-1"/>
    <s v="Anita N."/>
    <s v="22 Maret 2024"/>
    <s v="V"/>
    <m/>
    <s v="22 Maret 2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152224-469F-4C97-8DAE-D0247E17294F}"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28:B31" firstHeaderRow="1" firstDataRow="1" firstDataCol="1"/>
  <pivotFields count="15">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s>
  <rowFields count="1">
    <field x="8"/>
  </rowFields>
  <rowItems count="3">
    <i>
      <x/>
    </i>
    <i>
      <x v="1"/>
    </i>
    <i t="grand">
      <x/>
    </i>
  </rowItems>
  <colItems count="1">
    <i/>
  </colItems>
  <dataFields count="1">
    <dataField name="Count of Ma_x000a_Mi_x000a_O" fld="8" subtotal="count" baseField="0" baseItem="0"/>
  </dataFields>
  <chartFormats count="3">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8" count="1" selected="0">
            <x v="0"/>
          </reference>
        </references>
      </pivotArea>
    </chartFormat>
    <chartFormat chart="4" format="2">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5271E9F-0273-4216-AC4D-F1D34FB9F8D4}"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J28:M36" firstHeaderRow="1" firstDataRow="2" firstDataCol="1"/>
  <pivotFields count="15">
    <pivotField showAll="0"/>
    <pivotField showAll="0"/>
    <pivotField showAll="0"/>
    <pivotField showAll="0"/>
    <pivotField showAll="0"/>
    <pivotField axis="axisRow" showAll="0" sortType="ascending">
      <items count="17">
        <item m="1" x="7"/>
        <item x="1"/>
        <item x="0"/>
        <item m="1" x="6"/>
        <item x="4"/>
        <item x="5"/>
        <item x="3"/>
        <item x="2"/>
        <item m="1" x="8"/>
        <item m="1" x="15"/>
        <item m="1" x="11"/>
        <item m="1" x="10"/>
        <item m="1" x="9"/>
        <item m="1" x="14"/>
        <item m="1" x="12"/>
        <item m="1" x="13"/>
        <item t="default"/>
      </items>
    </pivotField>
    <pivotField showAll="0"/>
    <pivotField showAll="0"/>
    <pivotField axis="axisCol" dataField="1" showAll="0">
      <items count="3">
        <item x="1"/>
        <item x="0"/>
        <item t="default"/>
      </items>
    </pivotField>
    <pivotField showAll="0"/>
    <pivotField showAll="0"/>
    <pivotField showAll="0"/>
    <pivotField showAll="0"/>
    <pivotField showAll="0"/>
    <pivotField showAll="0"/>
  </pivotFields>
  <rowFields count="1">
    <field x="5"/>
  </rowFields>
  <rowItems count="7">
    <i>
      <x v="1"/>
    </i>
    <i>
      <x v="2"/>
    </i>
    <i>
      <x v="4"/>
    </i>
    <i>
      <x v="5"/>
    </i>
    <i>
      <x v="6"/>
    </i>
    <i>
      <x v="7"/>
    </i>
    <i t="grand">
      <x/>
    </i>
  </rowItems>
  <colFields count="1">
    <field x="8"/>
  </colFields>
  <colItems count="3">
    <i>
      <x/>
    </i>
    <i>
      <x v="1"/>
    </i>
    <i t="grand">
      <x/>
    </i>
  </colItems>
  <dataFields count="1">
    <dataField name="Count of Ma_x000a_Mi_x000a_O"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BE31858-4384-4F88-9DEA-38CCBF82C5B2}"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E42" firstHeaderRow="1" firstDataRow="1" firstDataCol="5"/>
  <pivotFields count="15">
    <pivotField compact="0" outline="0" showAll="0"/>
    <pivotField compact="0" outline="0" showAll="0"/>
    <pivotField axis="axisRow" compact="0" outline="0" showAll="0" defaultSubtotal="0">
      <items count="10">
        <item x="1"/>
        <item x="0"/>
        <item x="2"/>
        <item x="3"/>
        <item x="8"/>
        <item x="4"/>
        <item x="7"/>
        <item x="5"/>
        <item x="6"/>
        <item x="9"/>
      </items>
    </pivotField>
    <pivotField compact="0" outline="0" showAll="0"/>
    <pivotField axis="axisRow" compact="0" outline="0" showAll="0" defaultSubtotal="0">
      <items count="16">
        <item x="6"/>
        <item x="5"/>
        <item x="1"/>
        <item x="15"/>
        <item x="13"/>
        <item x="11"/>
        <item x="14"/>
        <item x="12"/>
        <item x="10"/>
        <item x="8"/>
        <item x="3"/>
        <item x="4"/>
        <item x="2"/>
        <item x="0"/>
        <item x="9"/>
        <item x="7"/>
      </items>
    </pivotField>
    <pivotField axis="axisRow" compact="0" outline="0" showAll="0" sortType="ascending" defaultSubtotal="0">
      <items count="16">
        <item m="1" x="7"/>
        <item x="1"/>
        <item x="0"/>
        <item m="1" x="6"/>
        <item x="4"/>
        <item x="5"/>
        <item x="3"/>
        <item x="2"/>
        <item m="1" x="8"/>
        <item m="1" x="15"/>
        <item m="1" x="11"/>
        <item m="1" x="10"/>
        <item m="1" x="9"/>
        <item m="1" x="14"/>
        <item m="1" x="12"/>
        <item m="1" x="13"/>
      </items>
    </pivotField>
    <pivotField compact="0" outline="0" showAll="0"/>
    <pivotField axis="axisRow" compact="0" outline="0" showAll="0">
      <items count="40">
        <item x="3"/>
        <item x="15"/>
        <item x="13"/>
        <item x="0"/>
        <item x="31"/>
        <item x="2"/>
        <item x="19"/>
        <item x="33"/>
        <item x="32"/>
        <item x="16"/>
        <item x="14"/>
        <item x="28"/>
        <item x="35"/>
        <item x="17"/>
        <item x="25"/>
        <item x="37"/>
        <item x="8"/>
        <item x="6"/>
        <item x="11"/>
        <item x="10"/>
        <item x="20"/>
        <item x="26"/>
        <item x="29"/>
        <item x="21"/>
        <item x="18"/>
        <item x="1"/>
        <item x="5"/>
        <item x="4"/>
        <item x="9"/>
        <item x="23"/>
        <item x="34"/>
        <item x="22"/>
        <item x="24"/>
        <item x="7"/>
        <item x="12"/>
        <item x="27"/>
        <item x="30"/>
        <item m="1" x="38"/>
        <item x="36"/>
        <item t="default"/>
      </items>
    </pivotField>
    <pivotField axis="axisRow" compact="0" outline="0" showAll="0" defaultSubtotal="0">
      <items count="2">
        <item x="1"/>
        <item x="0"/>
      </items>
    </pivotField>
    <pivotField compact="0" outline="0" showAll="0"/>
    <pivotField compact="0" outline="0" showAll="0"/>
    <pivotField compact="0" outline="0" showAll="0"/>
    <pivotField compact="0" outline="0" showAll="0"/>
    <pivotField compact="0" outline="0" showAll="0"/>
    <pivotField compact="0" outline="0" showAll="0"/>
  </pivotFields>
  <rowFields count="5">
    <field x="5"/>
    <field x="4"/>
    <field x="2"/>
    <field x="8"/>
    <field x="7"/>
  </rowFields>
  <rowItems count="39">
    <i>
      <x v="1"/>
      <x v="2"/>
      <x v="1"/>
      <x v="1"/>
      <x v="25"/>
    </i>
    <i r="2">
      <x v="2"/>
      <x v="1"/>
      <x v="18"/>
    </i>
    <i r="4">
      <x v="19"/>
    </i>
    <i r="4">
      <x v="28"/>
    </i>
    <i r="2">
      <x v="4"/>
      <x/>
      <x v="4"/>
    </i>
    <i r="3">
      <x v="1"/>
      <x v="30"/>
    </i>
    <i r="2">
      <x v="5"/>
      <x/>
      <x v="13"/>
    </i>
    <i r="2">
      <x v="6"/>
      <x v="1"/>
      <x v="35"/>
    </i>
    <i r="2">
      <x v="9"/>
      <x/>
      <x v="38"/>
    </i>
    <i r="1">
      <x v="12"/>
      <x v="1"/>
      <x v="1"/>
      <x v="5"/>
    </i>
    <i>
      <x v="2"/>
      <x v="3"/>
      <x v="4"/>
      <x/>
      <x v="7"/>
    </i>
    <i r="2">
      <x v="6"/>
      <x v="1"/>
      <x v="36"/>
    </i>
    <i r="1">
      <x v="13"/>
      <x v="1"/>
      <x v="1"/>
      <x v="3"/>
    </i>
    <i r="2">
      <x v="2"/>
      <x/>
      <x v="33"/>
    </i>
    <i r="2">
      <x v="3"/>
      <x v="1"/>
      <x v="2"/>
    </i>
    <i r="2">
      <x v="6"/>
      <x v="1"/>
      <x v="21"/>
    </i>
    <i>
      <x v="4"/>
      <x/>
      <x/>
      <x v="1"/>
      <x v="17"/>
    </i>
    <i r="2">
      <x v="5"/>
      <x v="1"/>
      <x v="9"/>
    </i>
    <i r="1">
      <x v="15"/>
      <x v="2"/>
      <x/>
      <x v="16"/>
    </i>
    <i r="2">
      <x v="3"/>
      <x v="1"/>
      <x v="1"/>
    </i>
    <i r="2">
      <x v="8"/>
      <x v="1"/>
      <x v="14"/>
    </i>
    <i>
      <x v="5"/>
      <x v="4"/>
      <x v="8"/>
      <x/>
      <x v="29"/>
    </i>
    <i r="3">
      <x v="1"/>
      <x v="31"/>
    </i>
    <i r="1">
      <x v="14"/>
      <x v="3"/>
      <x/>
      <x v="10"/>
    </i>
    <i>
      <x v="6"/>
      <x v="1"/>
      <x/>
      <x v="1"/>
      <x v="26"/>
    </i>
    <i r="1">
      <x v="5"/>
      <x v="7"/>
      <x v="1"/>
      <x v="6"/>
    </i>
    <i r="2">
      <x v="9"/>
      <x v="1"/>
      <x v="15"/>
    </i>
    <i r="1">
      <x v="6"/>
      <x v="8"/>
      <x/>
      <x v="32"/>
    </i>
    <i r="1">
      <x v="7"/>
      <x v="7"/>
      <x v="1"/>
      <x v="23"/>
    </i>
    <i r="1">
      <x v="8"/>
      <x v="4"/>
      <x v="1"/>
      <x v="8"/>
    </i>
    <i r="2">
      <x v="7"/>
      <x/>
      <x v="24"/>
    </i>
    <i r="3">
      <x v="1"/>
      <x v="20"/>
    </i>
    <i r="1">
      <x v="11"/>
      <x/>
      <x v="1"/>
      <x v="27"/>
    </i>
    <i>
      <x v="7"/>
      <x v="9"/>
      <x v="2"/>
      <x/>
      <x v="34"/>
    </i>
    <i r="2">
      <x v="4"/>
      <x v="1"/>
      <x v="12"/>
    </i>
    <i r="2">
      <x v="6"/>
      <x/>
      <x v="22"/>
    </i>
    <i r="3">
      <x v="1"/>
      <x v="11"/>
    </i>
    <i r="1">
      <x v="10"/>
      <x/>
      <x v="1"/>
      <x/>
    </i>
    <i t="grand">
      <x/>
    </i>
  </rowItems>
  <colItems count="1">
    <i/>
  </colItems>
  <formats count="39">
    <format dxfId="65">
      <pivotArea field="7" type="button" dataOnly="0" labelOnly="1" outline="0" axis="axisRow" fieldPosition="4"/>
    </format>
    <format dxfId="64">
      <pivotArea dataOnly="0" labelOnly="1" grandRow="1" outline="0" fieldPosition="0"/>
    </format>
    <format dxfId="63">
      <pivotArea dataOnly="0" labelOnly="1" outline="0" fieldPosition="0">
        <references count="5">
          <reference field="2" count="1" selected="0">
            <x v="8"/>
          </reference>
          <reference field="4" count="1" selected="0">
            <x v="4"/>
          </reference>
          <reference field="5" count="1" selected="0">
            <x v="9"/>
          </reference>
          <reference field="7" count="1">
            <x v="29"/>
          </reference>
          <reference field="8" count="1" selected="0">
            <x v="0"/>
          </reference>
        </references>
      </pivotArea>
    </format>
    <format dxfId="62">
      <pivotArea dataOnly="0" labelOnly="1" outline="0" fieldPosition="0">
        <references count="5">
          <reference field="2" count="1" selected="0">
            <x v="8"/>
          </reference>
          <reference field="4" count="1" selected="0">
            <x v="4"/>
          </reference>
          <reference field="5" count="1" selected="0">
            <x v="9"/>
          </reference>
          <reference field="7" count="1">
            <x v="31"/>
          </reference>
          <reference field="8" count="1" selected="0">
            <x v="1"/>
          </reference>
        </references>
      </pivotArea>
    </format>
    <format dxfId="61">
      <pivotArea dataOnly="0" labelOnly="1" outline="0" fieldPosition="0">
        <references count="5">
          <reference field="2" count="1" selected="0">
            <x v="3"/>
          </reference>
          <reference field="4" count="1" selected="0">
            <x v="14"/>
          </reference>
          <reference field="5" count="1" selected="0">
            <x v="9"/>
          </reference>
          <reference field="7" count="1">
            <x v="10"/>
          </reference>
          <reference field="8" count="1" selected="0">
            <x v="0"/>
          </reference>
        </references>
      </pivotArea>
    </format>
    <format dxfId="60">
      <pivotArea dataOnly="0" labelOnly="1" outline="0" fieldPosition="0">
        <references count="5">
          <reference field="2" count="1" selected="0">
            <x v="2"/>
          </reference>
          <reference field="4" count="1" selected="0">
            <x v="9"/>
          </reference>
          <reference field="5" count="1" selected="0">
            <x v="10"/>
          </reference>
          <reference field="7" count="1">
            <x v="34"/>
          </reference>
          <reference field="8" count="1" selected="0">
            <x v="0"/>
          </reference>
        </references>
      </pivotArea>
    </format>
    <format dxfId="59">
      <pivotArea dataOnly="0" labelOnly="1" outline="0" fieldPosition="0">
        <references count="5">
          <reference field="2" count="1" selected="0">
            <x v="4"/>
          </reference>
          <reference field="4" count="1" selected="0">
            <x v="9"/>
          </reference>
          <reference field="5" count="1" selected="0">
            <x v="10"/>
          </reference>
          <reference field="7" count="1">
            <x v="12"/>
          </reference>
          <reference field="8" count="1" selected="0">
            <x v="1"/>
          </reference>
        </references>
      </pivotArea>
    </format>
    <format dxfId="58">
      <pivotArea dataOnly="0" labelOnly="1" outline="0" fieldPosition="0">
        <references count="5">
          <reference field="2" count="1" selected="0">
            <x v="6"/>
          </reference>
          <reference field="4" count="1" selected="0">
            <x v="9"/>
          </reference>
          <reference field="5" count="1" selected="0">
            <x v="10"/>
          </reference>
          <reference field="7" count="1">
            <x v="22"/>
          </reference>
          <reference field="8" count="1" selected="0">
            <x v="0"/>
          </reference>
        </references>
      </pivotArea>
    </format>
    <format dxfId="57">
      <pivotArea dataOnly="0" labelOnly="1" outline="0" fieldPosition="0">
        <references count="5">
          <reference field="2" count="1" selected="0">
            <x v="6"/>
          </reference>
          <reference field="4" count="1" selected="0">
            <x v="9"/>
          </reference>
          <reference field="5" count="1" selected="0">
            <x v="10"/>
          </reference>
          <reference field="7" count="1">
            <x v="11"/>
          </reference>
          <reference field="8" count="1" selected="0">
            <x v="1"/>
          </reference>
        </references>
      </pivotArea>
    </format>
    <format dxfId="56">
      <pivotArea dataOnly="0" labelOnly="1" outline="0" fieldPosition="0">
        <references count="5">
          <reference field="2" count="1" selected="0">
            <x v="0"/>
          </reference>
          <reference field="4" count="1" selected="0">
            <x v="10"/>
          </reference>
          <reference field="5" count="1" selected="0">
            <x v="10"/>
          </reference>
          <reference field="7" count="1">
            <x v="0"/>
          </reference>
          <reference field="8" count="1" selected="0">
            <x v="1"/>
          </reference>
        </references>
      </pivotArea>
    </format>
    <format dxfId="55">
      <pivotArea dataOnly="0" labelOnly="1" outline="0" fieldPosition="0">
        <references count="5">
          <reference field="2" count="1" selected="0">
            <x v="1"/>
          </reference>
          <reference field="4" count="1" selected="0">
            <x v="2"/>
          </reference>
          <reference field="5" count="1" selected="0">
            <x v="11"/>
          </reference>
          <reference field="7" count="1">
            <x v="25"/>
          </reference>
          <reference field="8" count="1" selected="0">
            <x v="1"/>
          </reference>
        </references>
      </pivotArea>
    </format>
    <format dxfId="54">
      <pivotArea dataOnly="0" labelOnly="1" outline="0" fieldPosition="0">
        <references count="5">
          <reference field="2" count="1" selected="0">
            <x v="2"/>
          </reference>
          <reference field="4" count="1" selected="0">
            <x v="2"/>
          </reference>
          <reference field="5" count="1" selected="0">
            <x v="11"/>
          </reference>
          <reference field="7" count="1">
            <x v="28"/>
          </reference>
          <reference field="8" count="1" selected="0">
            <x v="1"/>
          </reference>
        </references>
      </pivotArea>
    </format>
    <format dxfId="53">
      <pivotArea dataOnly="0" labelOnly="1" outline="0" fieldPosition="0">
        <references count="5">
          <reference field="2" count="1" selected="0">
            <x v="1"/>
          </reference>
          <reference field="4" count="1" selected="0">
            <x v="12"/>
          </reference>
          <reference field="5" count="1" selected="0">
            <x v="11"/>
          </reference>
          <reference field="7" count="1">
            <x v="5"/>
          </reference>
          <reference field="8" count="1" selected="0">
            <x v="1"/>
          </reference>
        </references>
      </pivotArea>
    </format>
    <format dxfId="52">
      <pivotArea dataOnly="0" labelOnly="1" outline="0" fieldPosition="0">
        <references count="5">
          <reference field="2" count="1" selected="0">
            <x v="4"/>
          </reference>
          <reference field="4" count="1" selected="0">
            <x v="3"/>
          </reference>
          <reference field="5" count="1" selected="0">
            <x v="12"/>
          </reference>
          <reference field="7" count="1">
            <x v="7"/>
          </reference>
          <reference field="8" count="1" selected="0">
            <x v="0"/>
          </reference>
        </references>
      </pivotArea>
    </format>
    <format dxfId="51">
      <pivotArea dataOnly="0" labelOnly="1" outline="0" fieldPosition="0">
        <references count="5">
          <reference field="2" count="1" selected="0">
            <x v="6"/>
          </reference>
          <reference field="4" count="1" selected="0">
            <x v="3"/>
          </reference>
          <reference field="5" count="1" selected="0">
            <x v="12"/>
          </reference>
          <reference field="7" count="1">
            <x v="36"/>
          </reference>
          <reference field="8" count="1" selected="0">
            <x v="1"/>
          </reference>
        </references>
      </pivotArea>
    </format>
    <format dxfId="50">
      <pivotArea dataOnly="0" labelOnly="1" outline="0" fieldPosition="0">
        <references count="5">
          <reference field="2" count="1" selected="0">
            <x v="1"/>
          </reference>
          <reference field="4" count="1" selected="0">
            <x v="13"/>
          </reference>
          <reference field="5" count="1" selected="0">
            <x v="12"/>
          </reference>
          <reference field="7" count="1">
            <x v="3"/>
          </reference>
          <reference field="8" count="1" selected="0">
            <x v="1"/>
          </reference>
        </references>
      </pivotArea>
    </format>
    <format dxfId="49">
      <pivotArea dataOnly="0" labelOnly="1" outline="0" fieldPosition="0">
        <references count="5">
          <reference field="2" count="1" selected="0">
            <x v="2"/>
          </reference>
          <reference field="4" count="1" selected="0">
            <x v="13"/>
          </reference>
          <reference field="5" count="1" selected="0">
            <x v="12"/>
          </reference>
          <reference field="7" count="1">
            <x v="33"/>
          </reference>
          <reference field="8" count="1" selected="0">
            <x v="0"/>
          </reference>
        </references>
      </pivotArea>
    </format>
    <format dxfId="48">
      <pivotArea dataOnly="0" labelOnly="1" outline="0" fieldPosition="0">
        <references count="5">
          <reference field="2" count="1" selected="0">
            <x v="3"/>
          </reference>
          <reference field="4" count="1" selected="0">
            <x v="13"/>
          </reference>
          <reference field="5" count="1" selected="0">
            <x v="12"/>
          </reference>
          <reference field="7" count="1">
            <x v="2"/>
          </reference>
          <reference field="8" count="1" selected="0">
            <x v="1"/>
          </reference>
        </references>
      </pivotArea>
    </format>
    <format dxfId="47">
      <pivotArea dataOnly="0" labelOnly="1" outline="0" fieldPosition="0">
        <references count="5">
          <reference field="2" count="1" selected="0">
            <x v="6"/>
          </reference>
          <reference field="4" count="1" selected="0">
            <x v="13"/>
          </reference>
          <reference field="5" count="1" selected="0">
            <x v="12"/>
          </reference>
          <reference field="7" count="1">
            <x v="21"/>
          </reference>
          <reference field="8" count="1" selected="0">
            <x v="1"/>
          </reference>
        </references>
      </pivotArea>
    </format>
    <format dxfId="46">
      <pivotArea dataOnly="0" labelOnly="1" outline="0" fieldPosition="0">
        <references count="5">
          <reference field="2" count="1" selected="0">
            <x v="2"/>
          </reference>
          <reference field="4" count="1" selected="0">
            <x v="2"/>
          </reference>
          <reference field="5" count="1" selected="0">
            <x v="13"/>
          </reference>
          <reference field="7" count="2">
            <x v="18"/>
            <x v="19"/>
          </reference>
          <reference field="8" count="1" selected="0">
            <x v="1"/>
          </reference>
        </references>
      </pivotArea>
    </format>
    <format dxfId="45">
      <pivotArea dataOnly="0" labelOnly="1" outline="0" fieldPosition="0">
        <references count="5">
          <reference field="2" count="1" selected="0">
            <x v="4"/>
          </reference>
          <reference field="4" count="1" selected="0">
            <x v="2"/>
          </reference>
          <reference field="5" count="1" selected="0">
            <x v="13"/>
          </reference>
          <reference field="7" count="1">
            <x v="4"/>
          </reference>
          <reference field="8" count="1" selected="0">
            <x v="0"/>
          </reference>
        </references>
      </pivotArea>
    </format>
    <format dxfId="44">
      <pivotArea dataOnly="0" labelOnly="1" outline="0" fieldPosition="0">
        <references count="5">
          <reference field="2" count="1" selected="0">
            <x v="4"/>
          </reference>
          <reference field="4" count="1" selected="0">
            <x v="2"/>
          </reference>
          <reference field="5" count="1" selected="0">
            <x v="13"/>
          </reference>
          <reference field="7" count="1">
            <x v="30"/>
          </reference>
          <reference field="8" count="1" selected="0">
            <x v="1"/>
          </reference>
        </references>
      </pivotArea>
    </format>
    <format dxfId="43">
      <pivotArea dataOnly="0" labelOnly="1" outline="0" fieldPosition="0">
        <references count="5">
          <reference field="2" count="1" selected="0">
            <x v="5"/>
          </reference>
          <reference field="4" count="1" selected="0">
            <x v="2"/>
          </reference>
          <reference field="5" count="1" selected="0">
            <x v="13"/>
          </reference>
          <reference field="7" count="1">
            <x v="13"/>
          </reference>
          <reference field="8" count="1" selected="0">
            <x v="0"/>
          </reference>
        </references>
      </pivotArea>
    </format>
    <format dxfId="42">
      <pivotArea dataOnly="0" labelOnly="1" outline="0" fieldPosition="0">
        <references count="5">
          <reference field="2" count="1" selected="0">
            <x v="6"/>
          </reference>
          <reference field="4" count="1" selected="0">
            <x v="2"/>
          </reference>
          <reference field="5" count="1" selected="0">
            <x v="13"/>
          </reference>
          <reference field="7" count="1">
            <x v="35"/>
          </reference>
          <reference field="8" count="1" selected="0">
            <x v="1"/>
          </reference>
        </references>
      </pivotArea>
    </format>
    <format dxfId="41">
      <pivotArea dataOnly="0" labelOnly="1" outline="0" fieldPosition="0">
        <references count="5">
          <reference field="2" count="1" selected="0">
            <x v="9"/>
          </reference>
          <reference field="4" count="1" selected="0">
            <x v="2"/>
          </reference>
          <reference field="5" count="1" selected="0">
            <x v="13"/>
          </reference>
          <reference field="7" count="1">
            <x v="37"/>
          </reference>
          <reference field="8" count="1" selected="0">
            <x v="0"/>
          </reference>
        </references>
      </pivotArea>
    </format>
    <format dxfId="40">
      <pivotArea dataOnly="0" labelOnly="1" outline="0" fieldPosition="0">
        <references count="5">
          <reference field="2" count="1" selected="0">
            <x v="0"/>
          </reference>
          <reference field="4" count="1" selected="0">
            <x v="1"/>
          </reference>
          <reference field="5" count="1" selected="0">
            <x v="14"/>
          </reference>
          <reference field="7" count="1">
            <x v="26"/>
          </reference>
          <reference field="8" count="1" selected="0">
            <x v="1"/>
          </reference>
        </references>
      </pivotArea>
    </format>
    <format dxfId="39">
      <pivotArea dataOnly="0" labelOnly="1" outline="0" fieldPosition="0">
        <references count="5">
          <reference field="2" count="1" selected="0">
            <x v="7"/>
          </reference>
          <reference field="4" count="1" selected="0">
            <x v="5"/>
          </reference>
          <reference field="5" count="1" selected="0">
            <x v="14"/>
          </reference>
          <reference field="7" count="1">
            <x v="6"/>
          </reference>
          <reference field="8" count="1" selected="0">
            <x v="1"/>
          </reference>
        </references>
      </pivotArea>
    </format>
    <format dxfId="38">
      <pivotArea dataOnly="0" labelOnly="1" outline="0" fieldPosition="0">
        <references count="5">
          <reference field="2" count="1" selected="0">
            <x v="9"/>
          </reference>
          <reference field="4" count="1" selected="0">
            <x v="5"/>
          </reference>
          <reference field="5" count="1" selected="0">
            <x v="14"/>
          </reference>
          <reference field="7" count="1">
            <x v="15"/>
          </reference>
          <reference field="8" count="1" selected="0">
            <x v="1"/>
          </reference>
        </references>
      </pivotArea>
    </format>
    <format dxfId="37">
      <pivotArea dataOnly="0" labelOnly="1" outline="0" fieldPosition="0">
        <references count="5">
          <reference field="2" count="1" selected="0">
            <x v="8"/>
          </reference>
          <reference field="4" count="1" selected="0">
            <x v="6"/>
          </reference>
          <reference field="5" count="1" selected="0">
            <x v="14"/>
          </reference>
          <reference field="7" count="1">
            <x v="32"/>
          </reference>
          <reference field="8" count="1" selected="0">
            <x v="0"/>
          </reference>
        </references>
      </pivotArea>
    </format>
    <format dxfId="36">
      <pivotArea dataOnly="0" labelOnly="1" outline="0" fieldPosition="0">
        <references count="5">
          <reference field="2" count="1" selected="0">
            <x v="7"/>
          </reference>
          <reference field="4" count="1" selected="0">
            <x v="7"/>
          </reference>
          <reference field="5" count="1" selected="0">
            <x v="14"/>
          </reference>
          <reference field="7" count="1">
            <x v="23"/>
          </reference>
          <reference field="8" count="1" selected="0">
            <x v="1"/>
          </reference>
        </references>
      </pivotArea>
    </format>
    <format dxfId="35">
      <pivotArea dataOnly="0" labelOnly="1" outline="0" fieldPosition="0">
        <references count="5">
          <reference field="2" count="1" selected="0">
            <x v="4"/>
          </reference>
          <reference field="4" count="1" selected="0">
            <x v="8"/>
          </reference>
          <reference field="5" count="1" selected="0">
            <x v="14"/>
          </reference>
          <reference field="7" count="1">
            <x v="8"/>
          </reference>
          <reference field="8" count="1" selected="0">
            <x v="1"/>
          </reference>
        </references>
      </pivotArea>
    </format>
    <format dxfId="34">
      <pivotArea dataOnly="0" labelOnly="1" outline="0" fieldPosition="0">
        <references count="5">
          <reference field="2" count="1" selected="0">
            <x v="7"/>
          </reference>
          <reference field="4" count="1" selected="0">
            <x v="8"/>
          </reference>
          <reference field="5" count="1" selected="0">
            <x v="14"/>
          </reference>
          <reference field="7" count="1">
            <x v="24"/>
          </reference>
          <reference field="8" count="1" selected="0">
            <x v="0"/>
          </reference>
        </references>
      </pivotArea>
    </format>
    <format dxfId="33">
      <pivotArea dataOnly="0" labelOnly="1" outline="0" fieldPosition="0">
        <references count="5">
          <reference field="2" count="1" selected="0">
            <x v="7"/>
          </reference>
          <reference field="4" count="1" selected="0">
            <x v="8"/>
          </reference>
          <reference field="5" count="1" selected="0">
            <x v="14"/>
          </reference>
          <reference field="7" count="1">
            <x v="20"/>
          </reference>
          <reference field="8" count="1" selected="0">
            <x v="1"/>
          </reference>
        </references>
      </pivotArea>
    </format>
    <format dxfId="32">
      <pivotArea dataOnly="0" labelOnly="1" outline="0" fieldPosition="0">
        <references count="5">
          <reference field="2" count="1" selected="0">
            <x v="0"/>
          </reference>
          <reference field="4" count="1" selected="0">
            <x v="11"/>
          </reference>
          <reference field="5" count="1" selected="0">
            <x v="14"/>
          </reference>
          <reference field="7" count="1">
            <x v="27"/>
          </reference>
          <reference field="8" count="1" selected="0">
            <x v="1"/>
          </reference>
        </references>
      </pivotArea>
    </format>
    <format dxfId="31">
      <pivotArea dataOnly="0" labelOnly="1" outline="0" fieldPosition="0">
        <references count="5">
          <reference field="2" count="1" selected="0">
            <x v="0"/>
          </reference>
          <reference field="4" count="1" selected="0">
            <x v="0"/>
          </reference>
          <reference field="5" count="1" selected="0">
            <x v="15"/>
          </reference>
          <reference field="7" count="1">
            <x v="17"/>
          </reference>
          <reference field="8" count="1" selected="0">
            <x v="1"/>
          </reference>
        </references>
      </pivotArea>
    </format>
    <format dxfId="30">
      <pivotArea dataOnly="0" labelOnly="1" outline="0" fieldPosition="0">
        <references count="5">
          <reference field="2" count="1" selected="0">
            <x v="5"/>
          </reference>
          <reference field="4" count="1" selected="0">
            <x v="0"/>
          </reference>
          <reference field="5" count="1" selected="0">
            <x v="15"/>
          </reference>
          <reference field="7" count="1">
            <x v="9"/>
          </reference>
          <reference field="8" count="1" selected="0">
            <x v="1"/>
          </reference>
        </references>
      </pivotArea>
    </format>
    <format dxfId="29">
      <pivotArea dataOnly="0" labelOnly="1" outline="0" fieldPosition="0">
        <references count="5">
          <reference field="2" count="1" selected="0">
            <x v="2"/>
          </reference>
          <reference field="4" count="1" selected="0">
            <x v="15"/>
          </reference>
          <reference field="5" count="1" selected="0">
            <x v="15"/>
          </reference>
          <reference field="7" count="1">
            <x v="16"/>
          </reference>
          <reference field="8" count="1" selected="0">
            <x v="0"/>
          </reference>
        </references>
      </pivotArea>
    </format>
    <format dxfId="28">
      <pivotArea dataOnly="0" labelOnly="1" outline="0" fieldPosition="0">
        <references count="5">
          <reference field="2" count="1" selected="0">
            <x v="3"/>
          </reference>
          <reference field="4" count="1" selected="0">
            <x v="15"/>
          </reference>
          <reference field="5" count="1" selected="0">
            <x v="15"/>
          </reference>
          <reference field="7" count="1">
            <x v="1"/>
          </reference>
          <reference field="8" count="1" selected="0">
            <x v="1"/>
          </reference>
        </references>
      </pivotArea>
    </format>
    <format dxfId="27">
      <pivotArea dataOnly="0" labelOnly="1" outline="0" fieldPosition="0">
        <references count="5">
          <reference field="2" count="1" selected="0">
            <x v="8"/>
          </reference>
          <reference field="4" count="1" selected="0">
            <x v="15"/>
          </reference>
          <reference field="5" count="1" selected="0">
            <x v="15"/>
          </reference>
          <reference field="7" count="1">
            <x v="14"/>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F64A66-68E1-4438-AE93-6664D28D0054}"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E44" firstHeaderRow="1" firstDataRow="1" firstDataCol="4" rowPageCount="1" colPageCount="1"/>
  <pivotFields count="15">
    <pivotField compact="0" outline="0" showAll="0"/>
    <pivotField compact="0" outline="0" showAll="0"/>
    <pivotField axis="axisPage" compact="0" outline="0" showAll="0">
      <items count="11">
        <item x="1"/>
        <item x="0"/>
        <item x="2"/>
        <item x="3"/>
        <item x="8"/>
        <item x="4"/>
        <item x="7"/>
        <item x="5"/>
        <item x="6"/>
        <item x="9"/>
        <item t="default"/>
      </items>
    </pivotField>
    <pivotField compact="0" outline="0" showAll="0"/>
    <pivotField axis="axisRow" compact="0" outline="0" showAll="0" defaultSubtotal="0">
      <items count="16">
        <item x="6"/>
        <item x="5"/>
        <item x="1"/>
        <item x="15"/>
        <item x="13"/>
        <item x="11"/>
        <item x="14"/>
        <item x="12"/>
        <item x="10"/>
        <item x="8"/>
        <item x="3"/>
        <item x="4"/>
        <item x="2"/>
        <item x="0"/>
        <item x="9"/>
        <item x="7"/>
      </items>
    </pivotField>
    <pivotField axis="axisRow" compact="0" outline="0" showAll="0" defaultSubtotal="0">
      <items count="16">
        <item m="1" x="15"/>
        <item m="1" x="11"/>
        <item m="1" x="10"/>
        <item m="1" x="9"/>
        <item m="1" x="14"/>
        <item m="1" x="12"/>
        <item m="1" x="13"/>
        <item x="0"/>
        <item m="1" x="7"/>
        <item x="2"/>
        <item x="3"/>
        <item x="4"/>
        <item x="1"/>
        <item m="1" x="8"/>
        <item x="5"/>
        <item m="1" x="6"/>
      </items>
    </pivotField>
    <pivotField compact="0" outline="0" showAll="0"/>
    <pivotField axis="axisRow" compact="0" outline="0" showAll="0">
      <items count="40">
        <item x="3"/>
        <item x="15"/>
        <item x="13"/>
        <item x="0"/>
        <item x="31"/>
        <item x="2"/>
        <item x="19"/>
        <item x="33"/>
        <item x="32"/>
        <item x="16"/>
        <item x="14"/>
        <item x="28"/>
        <item x="35"/>
        <item x="17"/>
        <item x="25"/>
        <item x="37"/>
        <item x="8"/>
        <item x="6"/>
        <item x="11"/>
        <item x="10"/>
        <item x="20"/>
        <item x="26"/>
        <item x="29"/>
        <item x="21"/>
        <item x="18"/>
        <item x="1"/>
        <item x="5"/>
        <item x="4"/>
        <item x="9"/>
        <item x="23"/>
        <item x="34"/>
        <item x="22"/>
        <item x="24"/>
        <item x="7"/>
        <item x="12"/>
        <item x="27"/>
        <item x="30"/>
        <item m="1" x="38"/>
        <item x="36"/>
        <item t="default"/>
      </items>
    </pivotField>
    <pivotField axis="axisRow" dataField="1" compact="0" outline="0" showAll="0">
      <items count="3">
        <item x="1"/>
        <item x="0"/>
        <item t="default"/>
      </items>
    </pivotField>
    <pivotField compact="0" outline="0" showAll="0"/>
    <pivotField compact="0" outline="0" showAll="0"/>
    <pivotField compact="0" outline="0" showAll="0"/>
    <pivotField compact="0" outline="0" showAll="0"/>
    <pivotField compact="0" outline="0" showAll="0"/>
    <pivotField compact="0" outline="0" showAll="0"/>
  </pivotFields>
  <rowFields count="4">
    <field x="8"/>
    <field x="5"/>
    <field x="4"/>
    <field x="7"/>
  </rowFields>
  <rowItems count="41">
    <i>
      <x/>
      <x v="7"/>
      <x v="3"/>
      <x v="7"/>
    </i>
    <i r="2">
      <x v="13"/>
      <x v="33"/>
    </i>
    <i r="1">
      <x v="9"/>
      <x v="9"/>
      <x v="22"/>
    </i>
    <i r="3">
      <x v="34"/>
    </i>
    <i r="1">
      <x v="10"/>
      <x v="6"/>
      <x v="32"/>
    </i>
    <i r="2">
      <x v="8"/>
      <x v="24"/>
    </i>
    <i r="1">
      <x v="11"/>
      <x v="15"/>
      <x v="16"/>
    </i>
    <i r="1">
      <x v="12"/>
      <x v="2"/>
      <x v="4"/>
    </i>
    <i r="3">
      <x v="13"/>
    </i>
    <i r="3">
      <x v="38"/>
    </i>
    <i r="1">
      <x v="14"/>
      <x v="4"/>
      <x v="29"/>
    </i>
    <i r="2">
      <x v="14"/>
      <x v="10"/>
    </i>
    <i t="default">
      <x/>
    </i>
    <i>
      <x v="1"/>
      <x v="7"/>
      <x v="3"/>
      <x v="36"/>
    </i>
    <i r="2">
      <x v="13"/>
      <x v="2"/>
    </i>
    <i r="3">
      <x v="3"/>
    </i>
    <i r="3">
      <x v="21"/>
    </i>
    <i r="1">
      <x v="9"/>
      <x v="9"/>
      <x v="11"/>
    </i>
    <i r="3">
      <x v="12"/>
    </i>
    <i r="2">
      <x v="10"/>
      <x/>
    </i>
    <i r="1">
      <x v="10"/>
      <x v="1"/>
      <x v="26"/>
    </i>
    <i r="2">
      <x v="5"/>
      <x v="6"/>
    </i>
    <i r="3">
      <x v="15"/>
    </i>
    <i r="2">
      <x v="7"/>
      <x v="23"/>
    </i>
    <i r="2">
      <x v="8"/>
      <x v="8"/>
    </i>
    <i r="3">
      <x v="20"/>
    </i>
    <i r="2">
      <x v="11"/>
      <x v="27"/>
    </i>
    <i r="1">
      <x v="11"/>
      <x/>
      <x v="9"/>
    </i>
    <i r="3">
      <x v="17"/>
    </i>
    <i r="2">
      <x v="15"/>
      <x v="1"/>
    </i>
    <i r="3">
      <x v="14"/>
    </i>
    <i r="1">
      <x v="12"/>
      <x v="2"/>
      <x v="18"/>
    </i>
    <i r="3">
      <x v="19"/>
    </i>
    <i r="3">
      <x v="25"/>
    </i>
    <i r="3">
      <x v="28"/>
    </i>
    <i r="3">
      <x v="30"/>
    </i>
    <i r="3">
      <x v="35"/>
    </i>
    <i r="2">
      <x v="12"/>
      <x v="5"/>
    </i>
    <i r="1">
      <x v="14"/>
      <x v="4"/>
      <x v="31"/>
    </i>
    <i t="default">
      <x v="1"/>
    </i>
    <i t="grand">
      <x/>
    </i>
  </rowItems>
  <colItems count="1">
    <i/>
  </colItems>
  <pageFields count="1">
    <pageField fld="2" hier="-1"/>
  </pageFields>
  <dataFields count="1">
    <dataField name="Count of Ma_x000a_Mi_x000a_O" fld="8" subtotal="count" baseField="0" baseItem="0"/>
  </dataFields>
  <formats count="27">
    <format dxfId="26">
      <pivotArea field="7" type="button" dataOnly="0" labelOnly="1" outline="0" axis="axisRow" fieldPosition="3"/>
    </format>
    <format dxfId="25">
      <pivotArea dataOnly="0" labelOnly="1" outline="0" fieldPosition="0">
        <references count="1">
          <reference field="8" count="1" defaultSubtotal="1">
            <x v="0"/>
          </reference>
        </references>
      </pivotArea>
    </format>
    <format dxfId="24">
      <pivotArea dataOnly="0" labelOnly="1" outline="0" fieldPosition="0">
        <references count="1">
          <reference field="8" count="1" defaultSubtotal="1">
            <x v="1"/>
          </reference>
        </references>
      </pivotArea>
    </format>
    <format dxfId="23">
      <pivotArea dataOnly="0" labelOnly="1" grandRow="1" outline="0" fieldPosition="0"/>
    </format>
    <format dxfId="22">
      <pivotArea dataOnly="0" labelOnly="1" outline="0" fieldPosition="0">
        <references count="4">
          <reference field="4" count="1" selected="0">
            <x v="3"/>
          </reference>
          <reference field="5" count="1" selected="0">
            <x v="7"/>
          </reference>
          <reference field="7" count="1">
            <x v="7"/>
          </reference>
          <reference field="8" count="1" selected="0">
            <x v="0"/>
          </reference>
        </references>
      </pivotArea>
    </format>
    <format dxfId="21">
      <pivotArea dataOnly="0" labelOnly="1" outline="0" fieldPosition="0">
        <references count="4">
          <reference field="4" count="1" selected="0">
            <x v="13"/>
          </reference>
          <reference field="5" count="1" selected="0">
            <x v="7"/>
          </reference>
          <reference field="7" count="1">
            <x v="33"/>
          </reference>
          <reference field="8" count="1" selected="0">
            <x v="0"/>
          </reference>
        </references>
      </pivotArea>
    </format>
    <format dxfId="20">
      <pivotArea dataOnly="0" labelOnly="1" outline="0" fieldPosition="0">
        <references count="4">
          <reference field="4" count="1" selected="0">
            <x v="9"/>
          </reference>
          <reference field="5" count="1" selected="0">
            <x v="9"/>
          </reference>
          <reference field="7" count="2">
            <x v="22"/>
            <x v="34"/>
          </reference>
          <reference field="8" count="1" selected="0">
            <x v="0"/>
          </reference>
        </references>
      </pivotArea>
    </format>
    <format dxfId="19">
      <pivotArea dataOnly="0" labelOnly="1" outline="0" fieldPosition="0">
        <references count="4">
          <reference field="4" count="1" selected="0">
            <x v="6"/>
          </reference>
          <reference field="5" count="1" selected="0">
            <x v="10"/>
          </reference>
          <reference field="7" count="1">
            <x v="32"/>
          </reference>
          <reference field="8" count="1" selected="0">
            <x v="0"/>
          </reference>
        </references>
      </pivotArea>
    </format>
    <format dxfId="18">
      <pivotArea dataOnly="0" labelOnly="1" outline="0" fieldPosition="0">
        <references count="4">
          <reference field="4" count="1" selected="0">
            <x v="8"/>
          </reference>
          <reference field="5" count="1" selected="0">
            <x v="10"/>
          </reference>
          <reference field="7" count="1">
            <x v="24"/>
          </reference>
          <reference field="8" count="1" selected="0">
            <x v="0"/>
          </reference>
        </references>
      </pivotArea>
    </format>
    <format dxfId="17">
      <pivotArea dataOnly="0" labelOnly="1" outline="0" fieldPosition="0">
        <references count="4">
          <reference field="4" count="1" selected="0">
            <x v="15"/>
          </reference>
          <reference field="5" count="1" selected="0">
            <x v="11"/>
          </reference>
          <reference field="7" count="1">
            <x v="16"/>
          </reference>
          <reference field="8" count="1" selected="0">
            <x v="0"/>
          </reference>
        </references>
      </pivotArea>
    </format>
    <format dxfId="16">
      <pivotArea dataOnly="0" labelOnly="1" outline="0" fieldPosition="0">
        <references count="4">
          <reference field="4" count="1" selected="0">
            <x v="2"/>
          </reference>
          <reference field="5" count="1" selected="0">
            <x v="12"/>
          </reference>
          <reference field="7" count="3">
            <x v="4"/>
            <x v="13"/>
            <x v="38"/>
          </reference>
          <reference field="8" count="1" selected="0">
            <x v="0"/>
          </reference>
        </references>
      </pivotArea>
    </format>
    <format dxfId="15">
      <pivotArea dataOnly="0" labelOnly="1" outline="0" fieldPosition="0">
        <references count="4">
          <reference field="4" count="1" selected="0">
            <x v="4"/>
          </reference>
          <reference field="5" count="1" selected="0">
            <x v="14"/>
          </reference>
          <reference field="7" count="1">
            <x v="29"/>
          </reference>
          <reference field="8" count="1" selected="0">
            <x v="0"/>
          </reference>
        </references>
      </pivotArea>
    </format>
    <format dxfId="14">
      <pivotArea dataOnly="0" labelOnly="1" outline="0" fieldPosition="0">
        <references count="4">
          <reference field="4" count="1" selected="0">
            <x v="14"/>
          </reference>
          <reference field="5" count="1" selected="0">
            <x v="14"/>
          </reference>
          <reference field="7" count="1">
            <x v="10"/>
          </reference>
          <reference field="8" count="1" selected="0">
            <x v="0"/>
          </reference>
        </references>
      </pivotArea>
    </format>
    <format dxfId="13">
      <pivotArea dataOnly="0" labelOnly="1" outline="0" fieldPosition="0">
        <references count="4">
          <reference field="4" count="1" selected="0">
            <x v="3"/>
          </reference>
          <reference field="5" count="1" selected="0">
            <x v="7"/>
          </reference>
          <reference field="7" count="1">
            <x v="36"/>
          </reference>
          <reference field="8" count="1" selected="0">
            <x v="1"/>
          </reference>
        </references>
      </pivotArea>
    </format>
    <format dxfId="12">
      <pivotArea dataOnly="0" labelOnly="1" outline="0" fieldPosition="0">
        <references count="4">
          <reference field="4" count="1" selected="0">
            <x v="13"/>
          </reference>
          <reference field="5" count="1" selected="0">
            <x v="7"/>
          </reference>
          <reference field="7" count="3">
            <x v="2"/>
            <x v="3"/>
            <x v="21"/>
          </reference>
          <reference field="8" count="1" selected="0">
            <x v="1"/>
          </reference>
        </references>
      </pivotArea>
    </format>
    <format dxfId="11">
      <pivotArea dataOnly="0" labelOnly="1" outline="0" fieldPosition="0">
        <references count="4">
          <reference field="4" count="1" selected="0">
            <x v="9"/>
          </reference>
          <reference field="5" count="1" selected="0">
            <x v="9"/>
          </reference>
          <reference field="7" count="2">
            <x v="11"/>
            <x v="12"/>
          </reference>
          <reference field="8" count="1" selected="0">
            <x v="1"/>
          </reference>
        </references>
      </pivotArea>
    </format>
    <format dxfId="10">
      <pivotArea dataOnly="0" labelOnly="1" outline="0" fieldPosition="0">
        <references count="4">
          <reference field="4" count="1" selected="0">
            <x v="10"/>
          </reference>
          <reference field="5" count="1" selected="0">
            <x v="9"/>
          </reference>
          <reference field="7" count="1">
            <x v="0"/>
          </reference>
          <reference field="8" count="1" selected="0">
            <x v="1"/>
          </reference>
        </references>
      </pivotArea>
    </format>
    <format dxfId="9">
      <pivotArea dataOnly="0" labelOnly="1" outline="0" fieldPosition="0">
        <references count="4">
          <reference field="4" count="1" selected="0">
            <x v="1"/>
          </reference>
          <reference field="5" count="1" selected="0">
            <x v="10"/>
          </reference>
          <reference field="7" count="1">
            <x v="26"/>
          </reference>
          <reference field="8" count="1" selected="0">
            <x v="1"/>
          </reference>
        </references>
      </pivotArea>
    </format>
    <format dxfId="8">
      <pivotArea dataOnly="0" labelOnly="1" outline="0" fieldPosition="0">
        <references count="4">
          <reference field="4" count="1" selected="0">
            <x v="5"/>
          </reference>
          <reference field="5" count="1" selected="0">
            <x v="10"/>
          </reference>
          <reference field="7" count="2">
            <x v="6"/>
            <x v="15"/>
          </reference>
          <reference field="8" count="1" selected="0">
            <x v="1"/>
          </reference>
        </references>
      </pivotArea>
    </format>
    <format dxfId="7">
      <pivotArea dataOnly="0" labelOnly="1" outline="0" fieldPosition="0">
        <references count="4">
          <reference field="4" count="1" selected="0">
            <x v="7"/>
          </reference>
          <reference field="5" count="1" selected="0">
            <x v="10"/>
          </reference>
          <reference field="7" count="1">
            <x v="23"/>
          </reference>
          <reference field="8" count="1" selected="0">
            <x v="1"/>
          </reference>
        </references>
      </pivotArea>
    </format>
    <format dxfId="6">
      <pivotArea dataOnly="0" labelOnly="1" outline="0" fieldPosition="0">
        <references count="4">
          <reference field="4" count="1" selected="0">
            <x v="8"/>
          </reference>
          <reference field="5" count="1" selected="0">
            <x v="10"/>
          </reference>
          <reference field="7" count="2">
            <x v="8"/>
            <x v="20"/>
          </reference>
          <reference field="8" count="1" selected="0">
            <x v="1"/>
          </reference>
        </references>
      </pivotArea>
    </format>
    <format dxfId="5">
      <pivotArea dataOnly="0" labelOnly="1" outline="0" fieldPosition="0">
        <references count="4">
          <reference field="4" count="1" selected="0">
            <x v="11"/>
          </reference>
          <reference field="5" count="1" selected="0">
            <x v="10"/>
          </reference>
          <reference field="7" count="1">
            <x v="27"/>
          </reference>
          <reference field="8" count="1" selected="0">
            <x v="1"/>
          </reference>
        </references>
      </pivotArea>
    </format>
    <format dxfId="4">
      <pivotArea dataOnly="0" labelOnly="1" outline="0" fieldPosition="0">
        <references count="4">
          <reference field="4" count="1" selected="0">
            <x v="0"/>
          </reference>
          <reference field="5" count="1" selected="0">
            <x v="11"/>
          </reference>
          <reference field="7" count="2">
            <x v="9"/>
            <x v="17"/>
          </reference>
          <reference field="8" count="1" selected="0">
            <x v="1"/>
          </reference>
        </references>
      </pivotArea>
    </format>
    <format dxfId="3">
      <pivotArea dataOnly="0" labelOnly="1" outline="0" fieldPosition="0">
        <references count="4">
          <reference field="4" count="1" selected="0">
            <x v="15"/>
          </reference>
          <reference field="5" count="1" selected="0">
            <x v="11"/>
          </reference>
          <reference field="7" count="2">
            <x v="1"/>
            <x v="14"/>
          </reference>
          <reference field="8" count="1" selected="0">
            <x v="1"/>
          </reference>
        </references>
      </pivotArea>
    </format>
    <format dxfId="2">
      <pivotArea dataOnly="0" labelOnly="1" outline="0" fieldPosition="0">
        <references count="4">
          <reference field="4" count="1" selected="0">
            <x v="2"/>
          </reference>
          <reference field="5" count="1" selected="0">
            <x v="12"/>
          </reference>
          <reference field="7" count="6">
            <x v="18"/>
            <x v="19"/>
            <x v="25"/>
            <x v="28"/>
            <x v="30"/>
            <x v="35"/>
          </reference>
          <reference field="8" count="1" selected="0">
            <x v="1"/>
          </reference>
        </references>
      </pivotArea>
    </format>
    <format dxfId="1">
      <pivotArea dataOnly="0" labelOnly="1" outline="0" fieldPosition="0">
        <references count="4">
          <reference field="4" count="1" selected="0">
            <x v="12"/>
          </reference>
          <reference field="5" count="1" selected="0">
            <x v="12"/>
          </reference>
          <reference field="7" count="1">
            <x v="5"/>
          </reference>
          <reference field="8" count="1" selected="0">
            <x v="1"/>
          </reference>
        </references>
      </pivotArea>
    </format>
    <format dxfId="0">
      <pivotArea dataOnly="0" labelOnly="1" outline="0" fieldPosition="0">
        <references count="4">
          <reference field="4" count="1" selected="0">
            <x v="4"/>
          </reference>
          <reference field="5" count="1" selected="0">
            <x v="14"/>
          </reference>
          <reference field="7" count="1">
            <x v="31"/>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47"/>
  <sheetViews>
    <sheetView showGridLines="0" tabSelected="1" topLeftCell="J5" zoomScaleNormal="100" workbookViewId="0">
      <selection activeCell="A7" sqref="A7"/>
    </sheetView>
  </sheetViews>
  <sheetFormatPr defaultColWidth="9.1796875" defaultRowHeight="15.5" x14ac:dyDescent="0.35"/>
  <cols>
    <col min="1" max="1" width="19.7265625" style="14" bestFit="1" customWidth="1"/>
    <col min="2" max="2" width="5.1796875" style="14" customWidth="1"/>
    <col min="3" max="3" width="15.7265625" style="14" customWidth="1"/>
    <col min="4" max="4" width="61.7265625" style="19" customWidth="1"/>
    <col min="5" max="5" width="15.7265625" style="29" customWidth="1"/>
    <col min="6" max="6" width="19.81640625" style="29" customWidth="1"/>
    <col min="7" max="7" width="47.1796875" style="29" customWidth="1"/>
    <col min="8" max="8" width="47.7265625" style="19" customWidth="1"/>
    <col min="9" max="9" width="9.1796875" style="14"/>
    <col min="10" max="10" width="47.7265625" style="19" customWidth="1"/>
    <col min="11" max="11" width="15.7265625" style="14" customWidth="1"/>
    <col min="12" max="12" width="16.54296875" style="14" customWidth="1"/>
    <col min="13" max="14" width="15.7265625" style="14" customWidth="1"/>
    <col min="15" max="15" width="16.54296875" style="14" customWidth="1"/>
    <col min="16" max="16" width="13.90625" style="8" customWidth="1"/>
    <col min="17" max="17" width="14.08984375" style="8" customWidth="1"/>
    <col min="18" max="16384" width="9.1796875" style="8"/>
  </cols>
  <sheetData>
    <row r="1" spans="1:17" customFormat="1" x14ac:dyDescent="0.35">
      <c r="A1" s="40"/>
      <c r="D1" s="1" t="s">
        <v>0</v>
      </c>
    </row>
    <row r="2" spans="1:17" customFormat="1" x14ac:dyDescent="0.35">
      <c r="A2" s="40"/>
      <c r="D2" s="1" t="s">
        <v>1</v>
      </c>
    </row>
    <row r="3" spans="1:17" customFormat="1" x14ac:dyDescent="0.35">
      <c r="A3" s="40"/>
      <c r="D3" s="1" t="s">
        <v>2</v>
      </c>
    </row>
    <row r="4" spans="1:17" customFormat="1" x14ac:dyDescent="0.35">
      <c r="A4" s="40"/>
    </row>
    <row r="5" spans="1:17" customFormat="1" x14ac:dyDescent="0.35">
      <c r="A5" s="40"/>
      <c r="B5" s="59" t="s">
        <v>3</v>
      </c>
      <c r="C5" s="59"/>
      <c r="D5" s="59"/>
      <c r="E5" s="59"/>
      <c r="F5" s="59"/>
      <c r="G5" s="59"/>
      <c r="H5" s="59"/>
      <c r="I5" s="59"/>
      <c r="J5" s="59"/>
      <c r="K5" s="59"/>
      <c r="L5" s="59"/>
      <c r="M5" s="59"/>
      <c r="N5" s="59"/>
      <c r="O5" s="59"/>
    </row>
    <row r="6" spans="1:17" customFormat="1" x14ac:dyDescent="0.35">
      <c r="A6" s="40"/>
      <c r="B6" s="59" t="s">
        <v>4</v>
      </c>
      <c r="C6" s="59"/>
      <c r="D6" s="59"/>
      <c r="E6" s="59"/>
      <c r="F6" s="59"/>
      <c r="G6" s="59"/>
      <c r="H6" s="59"/>
      <c r="I6" s="59"/>
      <c r="J6" s="59"/>
      <c r="K6" s="59"/>
      <c r="L6" s="59"/>
      <c r="M6" s="59"/>
      <c r="N6" s="59"/>
      <c r="O6" s="59"/>
    </row>
    <row r="7" spans="1:17" customFormat="1" x14ac:dyDescent="0.35">
      <c r="A7" s="40"/>
      <c r="B7" s="60" t="s">
        <v>5</v>
      </c>
      <c r="C7" s="60"/>
      <c r="D7" s="60"/>
      <c r="E7" s="60"/>
      <c r="F7" s="60"/>
      <c r="G7" s="60"/>
      <c r="H7" s="60"/>
      <c r="I7" s="60"/>
      <c r="J7" s="60"/>
      <c r="K7" s="60"/>
      <c r="L7" s="60"/>
      <c r="M7" s="60"/>
      <c r="N7" s="60"/>
      <c r="O7" s="60"/>
    </row>
    <row r="8" spans="1:17" customFormat="1" ht="16" thickBot="1" x14ac:dyDescent="0.4">
      <c r="A8" s="57"/>
      <c r="B8" s="58"/>
      <c r="C8" s="58"/>
      <c r="D8" s="58"/>
      <c r="E8" s="58"/>
      <c r="F8" s="58"/>
      <c r="G8" s="58"/>
      <c r="H8" s="58"/>
      <c r="I8" s="58"/>
      <c r="J8" s="58"/>
      <c r="K8" s="58"/>
      <c r="L8" s="58"/>
      <c r="M8" s="58"/>
      <c r="N8" s="58"/>
      <c r="O8" s="58"/>
    </row>
    <row r="9" spans="1:17" s="2" customFormat="1" ht="62.5" thickBot="1" x14ac:dyDescent="0.4">
      <c r="A9" s="45" t="s">
        <v>134</v>
      </c>
      <c r="B9" s="3" t="s">
        <v>6</v>
      </c>
      <c r="C9" s="4" t="s">
        <v>7</v>
      </c>
      <c r="D9" s="4" t="s">
        <v>8</v>
      </c>
      <c r="E9" s="4" t="s">
        <v>9</v>
      </c>
      <c r="F9" s="4" t="s">
        <v>204</v>
      </c>
      <c r="G9" s="4" t="s">
        <v>189</v>
      </c>
      <c r="H9" s="4" t="s">
        <v>10</v>
      </c>
      <c r="I9" s="56" t="s">
        <v>163</v>
      </c>
      <c r="J9" s="4" t="s">
        <v>12</v>
      </c>
      <c r="K9" s="5" t="s">
        <v>13</v>
      </c>
      <c r="L9" s="5" t="s">
        <v>14</v>
      </c>
      <c r="M9" s="4" t="s">
        <v>15</v>
      </c>
      <c r="N9" s="6" t="s">
        <v>16</v>
      </c>
      <c r="O9" s="74" t="s">
        <v>173</v>
      </c>
      <c r="P9" s="75" t="s">
        <v>15</v>
      </c>
      <c r="Q9" s="75" t="s">
        <v>16</v>
      </c>
    </row>
    <row r="10" spans="1:17" ht="84" hidden="1" customHeight="1" x14ac:dyDescent="0.35">
      <c r="A10" s="14" t="s">
        <v>150</v>
      </c>
      <c r="B10" s="7">
        <v>1</v>
      </c>
      <c r="C10" s="10" t="s">
        <v>19</v>
      </c>
      <c r="D10" s="15" t="s">
        <v>18</v>
      </c>
      <c r="E10" s="11" t="s">
        <v>20</v>
      </c>
      <c r="F10" s="62" t="s">
        <v>213</v>
      </c>
      <c r="G10" s="62" t="s">
        <v>190</v>
      </c>
      <c r="H10" s="15" t="s">
        <v>23</v>
      </c>
      <c r="I10" s="10" t="s">
        <v>11</v>
      </c>
      <c r="J10" s="15" t="s">
        <v>24</v>
      </c>
      <c r="K10" s="10" t="s">
        <v>29</v>
      </c>
      <c r="L10" s="28" t="s">
        <v>32</v>
      </c>
      <c r="M10" s="76" t="s">
        <v>31</v>
      </c>
      <c r="N10" s="77"/>
      <c r="O10" s="80"/>
      <c r="P10" s="76"/>
      <c r="Q10" s="77" t="s">
        <v>31</v>
      </c>
    </row>
    <row r="11" spans="1:17" ht="78" thickBot="1" x14ac:dyDescent="0.4">
      <c r="A11" s="42" t="s">
        <v>151</v>
      </c>
      <c r="B11" s="9">
        <v>2</v>
      </c>
      <c r="C11" s="10" t="s">
        <v>19</v>
      </c>
      <c r="D11" s="16" t="s">
        <v>21</v>
      </c>
      <c r="E11" s="20" t="s">
        <v>33</v>
      </c>
      <c r="F11" s="63" t="s">
        <v>212</v>
      </c>
      <c r="G11" s="63" t="s">
        <v>191</v>
      </c>
      <c r="H11" s="17" t="s">
        <v>25</v>
      </c>
      <c r="I11" s="12" t="s">
        <v>11</v>
      </c>
      <c r="J11" s="23" t="s">
        <v>26</v>
      </c>
      <c r="K11" s="12" t="s">
        <v>29</v>
      </c>
      <c r="L11" s="12" t="s">
        <v>30</v>
      </c>
      <c r="M11" s="13"/>
      <c r="N11" s="13" t="s">
        <v>31</v>
      </c>
      <c r="O11" s="32" t="s">
        <v>185</v>
      </c>
      <c r="P11" s="13" t="s">
        <v>31</v>
      </c>
      <c r="Q11" s="27"/>
    </row>
    <row r="12" spans="1:17" ht="47" hidden="1" thickBot="1" x14ac:dyDescent="0.4">
      <c r="A12" s="41" t="s">
        <v>150</v>
      </c>
      <c r="B12" s="21">
        <v>3</v>
      </c>
      <c r="C12" s="13" t="s">
        <v>19</v>
      </c>
      <c r="D12" s="18" t="s">
        <v>22</v>
      </c>
      <c r="E12" s="22" t="s">
        <v>34</v>
      </c>
      <c r="F12" s="64" t="s">
        <v>212</v>
      </c>
      <c r="G12" s="64" t="s">
        <v>191</v>
      </c>
      <c r="H12" s="18" t="s">
        <v>27</v>
      </c>
      <c r="I12" s="13" t="s">
        <v>11</v>
      </c>
      <c r="J12" s="18" t="s">
        <v>28</v>
      </c>
      <c r="K12" s="13" t="s">
        <v>29</v>
      </c>
      <c r="L12" s="26" t="s">
        <v>30</v>
      </c>
      <c r="M12" s="46"/>
      <c r="N12" s="83" t="s">
        <v>31</v>
      </c>
      <c r="O12" s="84" t="s">
        <v>157</v>
      </c>
      <c r="P12" s="10"/>
      <c r="Q12" s="24" t="s">
        <v>31</v>
      </c>
    </row>
    <row r="13" spans="1:17" ht="77.5" hidden="1" x14ac:dyDescent="0.35">
      <c r="A13" s="14" t="s">
        <v>151</v>
      </c>
      <c r="B13" s="7">
        <v>4</v>
      </c>
      <c r="C13" s="10" t="s">
        <v>35</v>
      </c>
      <c r="D13" s="15" t="s">
        <v>36</v>
      </c>
      <c r="E13" s="11" t="s">
        <v>37</v>
      </c>
      <c r="F13" s="62" t="s">
        <v>214</v>
      </c>
      <c r="G13" s="62" t="s">
        <v>203</v>
      </c>
      <c r="H13" s="15" t="s">
        <v>44</v>
      </c>
      <c r="I13" s="10" t="s">
        <v>11</v>
      </c>
      <c r="J13" s="15" t="s">
        <v>47</v>
      </c>
      <c r="K13" s="10" t="s">
        <v>45</v>
      </c>
      <c r="L13" s="30" t="s">
        <v>32</v>
      </c>
      <c r="M13" s="10" t="s">
        <v>31</v>
      </c>
      <c r="N13" s="24"/>
      <c r="O13" s="30"/>
      <c r="P13" s="12"/>
      <c r="Q13" s="25" t="s">
        <v>31</v>
      </c>
    </row>
    <row r="14" spans="1:17" ht="47" hidden="1" thickBot="1" x14ac:dyDescent="0.4">
      <c r="A14" s="42" t="s">
        <v>150</v>
      </c>
      <c r="B14" s="9">
        <v>5</v>
      </c>
      <c r="C14" s="12" t="s">
        <v>35</v>
      </c>
      <c r="D14" s="17" t="s">
        <v>38</v>
      </c>
      <c r="E14" s="20" t="s">
        <v>39</v>
      </c>
      <c r="F14" s="63" t="s">
        <v>215</v>
      </c>
      <c r="G14" s="63" t="s">
        <v>192</v>
      </c>
      <c r="H14" s="17" t="s">
        <v>46</v>
      </c>
      <c r="I14" s="12" t="s">
        <v>11</v>
      </c>
      <c r="J14" s="17" t="s">
        <v>49</v>
      </c>
      <c r="K14" s="10" t="s">
        <v>45</v>
      </c>
      <c r="L14" s="30" t="s">
        <v>48</v>
      </c>
      <c r="M14" s="12" t="s">
        <v>31</v>
      </c>
      <c r="N14" s="25"/>
      <c r="O14" s="30"/>
      <c r="P14" s="13"/>
      <c r="Q14" s="27" t="s">
        <v>31</v>
      </c>
    </row>
    <row r="15" spans="1:17" ht="62" hidden="1" x14ac:dyDescent="0.35">
      <c r="A15" s="42" t="s">
        <v>150</v>
      </c>
      <c r="B15" s="9">
        <v>6</v>
      </c>
      <c r="C15" s="12" t="s">
        <v>35</v>
      </c>
      <c r="D15" s="17" t="s">
        <v>40</v>
      </c>
      <c r="E15" s="20" t="s">
        <v>41</v>
      </c>
      <c r="F15" s="63" t="s">
        <v>215</v>
      </c>
      <c r="G15" s="63" t="s">
        <v>193</v>
      </c>
      <c r="H15" s="17" t="s">
        <v>50</v>
      </c>
      <c r="I15" s="12" t="s">
        <v>11</v>
      </c>
      <c r="J15" s="17" t="s">
        <v>51</v>
      </c>
      <c r="K15" s="10" t="s">
        <v>45</v>
      </c>
      <c r="L15" s="30" t="s">
        <v>48</v>
      </c>
      <c r="M15" s="12" t="s">
        <v>31</v>
      </c>
      <c r="N15" s="25"/>
      <c r="O15" s="30"/>
      <c r="P15" s="12"/>
      <c r="Q15" s="25" t="s">
        <v>31</v>
      </c>
    </row>
    <row r="16" spans="1:17" ht="62.5" hidden="1" thickBot="1" x14ac:dyDescent="0.4">
      <c r="A16" s="41" t="s">
        <v>150</v>
      </c>
      <c r="B16" s="21">
        <v>7</v>
      </c>
      <c r="C16" s="13" t="s">
        <v>35</v>
      </c>
      <c r="D16" s="18" t="s">
        <v>42</v>
      </c>
      <c r="E16" s="22" t="s">
        <v>43</v>
      </c>
      <c r="F16" s="64" t="s">
        <v>216</v>
      </c>
      <c r="G16" s="64" t="s">
        <v>194</v>
      </c>
      <c r="H16" s="31" t="s">
        <v>52</v>
      </c>
      <c r="I16" s="13" t="s">
        <v>11</v>
      </c>
      <c r="J16" s="18" t="s">
        <v>53</v>
      </c>
      <c r="K16" s="13" t="s">
        <v>45</v>
      </c>
      <c r="L16" s="32" t="s">
        <v>48</v>
      </c>
      <c r="M16" s="13" t="s">
        <v>31</v>
      </c>
      <c r="N16" s="27"/>
      <c r="O16" s="32"/>
      <c r="P16" s="12"/>
      <c r="Q16" s="25" t="s">
        <v>31</v>
      </c>
    </row>
    <row r="17" spans="1:17" ht="62" hidden="1" x14ac:dyDescent="0.35">
      <c r="A17" s="50" t="s">
        <v>151</v>
      </c>
      <c r="B17" s="51">
        <v>8</v>
      </c>
      <c r="C17" s="48" t="s">
        <v>54</v>
      </c>
      <c r="D17" s="52" t="s">
        <v>154</v>
      </c>
      <c r="E17" s="33" t="s">
        <v>20</v>
      </c>
      <c r="F17" s="65" t="s">
        <v>213</v>
      </c>
      <c r="G17" s="65" t="s">
        <v>190</v>
      </c>
      <c r="H17" s="53" t="s">
        <v>155</v>
      </c>
      <c r="I17" s="48" t="s">
        <v>17</v>
      </c>
      <c r="J17" s="54" t="s">
        <v>156</v>
      </c>
      <c r="K17" s="48" t="s">
        <v>56</v>
      </c>
      <c r="L17" s="49" t="s">
        <v>157</v>
      </c>
      <c r="M17" s="48" t="s">
        <v>31</v>
      </c>
      <c r="N17" s="55"/>
      <c r="O17" s="49"/>
      <c r="P17" s="10"/>
      <c r="Q17" s="24" t="s">
        <v>31</v>
      </c>
    </row>
    <row r="18" spans="1:17" ht="78" hidden="1" thickBot="1" x14ac:dyDescent="0.4">
      <c r="A18" s="14" t="s">
        <v>151</v>
      </c>
      <c r="B18" s="7">
        <v>9</v>
      </c>
      <c r="C18" s="10" t="s">
        <v>54</v>
      </c>
      <c r="D18" s="15" t="s">
        <v>58</v>
      </c>
      <c r="E18" s="11" t="s">
        <v>59</v>
      </c>
      <c r="F18" s="62" t="s">
        <v>216</v>
      </c>
      <c r="G18" s="62" t="s">
        <v>194</v>
      </c>
      <c r="H18" s="34" t="s">
        <v>57</v>
      </c>
      <c r="I18" s="10" t="s">
        <v>17</v>
      </c>
      <c r="J18" s="34" t="s">
        <v>55</v>
      </c>
      <c r="K18" s="10" t="s">
        <v>56</v>
      </c>
      <c r="L18" s="30" t="s">
        <v>30</v>
      </c>
      <c r="M18" s="10" t="s">
        <v>31</v>
      </c>
      <c r="N18" s="24"/>
      <c r="O18" s="30"/>
      <c r="P18" s="13"/>
      <c r="Q18" s="27" t="s">
        <v>31</v>
      </c>
    </row>
    <row r="19" spans="1:17" ht="77.5" hidden="1" x14ac:dyDescent="0.35">
      <c r="A19" s="42" t="s">
        <v>150</v>
      </c>
      <c r="B19" s="9">
        <v>10</v>
      </c>
      <c r="C19" s="12" t="s">
        <v>54</v>
      </c>
      <c r="D19" s="17" t="s">
        <v>60</v>
      </c>
      <c r="E19" s="20" t="s">
        <v>33</v>
      </c>
      <c r="F19" s="63" t="s">
        <v>212</v>
      </c>
      <c r="G19" s="63" t="s">
        <v>191</v>
      </c>
      <c r="H19" s="17" t="s">
        <v>61</v>
      </c>
      <c r="I19" s="12" t="s">
        <v>11</v>
      </c>
      <c r="J19" s="23" t="s">
        <v>149</v>
      </c>
      <c r="K19" s="10" t="s">
        <v>56</v>
      </c>
      <c r="L19" s="30" t="s">
        <v>30</v>
      </c>
      <c r="M19" s="12" t="s">
        <v>31</v>
      </c>
      <c r="N19" s="25"/>
      <c r="O19" s="30"/>
    </row>
    <row r="20" spans="1:17" ht="93" hidden="1" x14ac:dyDescent="0.35">
      <c r="A20" s="42" t="s">
        <v>151</v>
      </c>
      <c r="B20" s="9">
        <v>11</v>
      </c>
      <c r="C20" s="12" t="s">
        <v>54</v>
      </c>
      <c r="D20" s="17" t="s">
        <v>62</v>
      </c>
      <c r="E20" s="20" t="s">
        <v>33</v>
      </c>
      <c r="F20" s="63" t="s">
        <v>212</v>
      </c>
      <c r="G20" s="66" t="s">
        <v>191</v>
      </c>
      <c r="H20" s="16" t="s">
        <v>63</v>
      </c>
      <c r="I20" s="12" t="s">
        <v>11</v>
      </c>
      <c r="J20" s="23" t="s">
        <v>64</v>
      </c>
      <c r="K20" s="10" t="s">
        <v>56</v>
      </c>
      <c r="L20" s="30" t="s">
        <v>30</v>
      </c>
      <c r="M20" s="12" t="s">
        <v>31</v>
      </c>
      <c r="N20" s="25"/>
      <c r="O20" s="30"/>
    </row>
    <row r="21" spans="1:17" ht="46.5" hidden="1" x14ac:dyDescent="0.35">
      <c r="A21" s="42" t="s">
        <v>151</v>
      </c>
      <c r="B21" s="9">
        <v>12</v>
      </c>
      <c r="C21" s="12" t="s">
        <v>54</v>
      </c>
      <c r="D21" s="17" t="s">
        <v>152</v>
      </c>
      <c r="E21" s="20" t="s">
        <v>33</v>
      </c>
      <c r="F21" s="63" t="s">
        <v>212</v>
      </c>
      <c r="G21" s="67" t="s">
        <v>191</v>
      </c>
      <c r="H21" s="17" t="s">
        <v>65</v>
      </c>
      <c r="I21" s="12" t="s">
        <v>11</v>
      </c>
      <c r="J21" s="17" t="s">
        <v>66</v>
      </c>
      <c r="K21" s="10" t="s">
        <v>56</v>
      </c>
      <c r="L21" s="30" t="s">
        <v>30</v>
      </c>
      <c r="M21" s="12" t="s">
        <v>31</v>
      </c>
      <c r="N21" s="25"/>
      <c r="O21" s="30"/>
    </row>
    <row r="22" spans="1:17" ht="62.5" hidden="1" thickBot="1" x14ac:dyDescent="0.4">
      <c r="A22" s="41"/>
      <c r="B22" s="21">
        <v>13</v>
      </c>
      <c r="C22" s="13" t="s">
        <v>54</v>
      </c>
      <c r="D22" s="18" t="s">
        <v>67</v>
      </c>
      <c r="E22" s="22" t="s">
        <v>112</v>
      </c>
      <c r="F22" s="64" t="s">
        <v>214</v>
      </c>
      <c r="G22" s="64" t="s">
        <v>195</v>
      </c>
      <c r="H22" s="18" t="s">
        <v>68</v>
      </c>
      <c r="I22" s="13" t="s">
        <v>17</v>
      </c>
      <c r="J22" s="36" t="s">
        <v>69</v>
      </c>
      <c r="K22" s="13" t="s">
        <v>56</v>
      </c>
      <c r="L22" s="32" t="s">
        <v>30</v>
      </c>
      <c r="M22" s="13" t="s">
        <v>31</v>
      </c>
      <c r="N22" s="27"/>
      <c r="O22" s="32"/>
    </row>
    <row r="23" spans="1:17" ht="77.5" hidden="1" x14ac:dyDescent="0.35">
      <c r="A23" s="14" t="s">
        <v>150</v>
      </c>
      <c r="B23" s="7">
        <v>14</v>
      </c>
      <c r="C23" s="10" t="s">
        <v>70</v>
      </c>
      <c r="D23" s="15" t="s">
        <v>73</v>
      </c>
      <c r="E23" s="11" t="s">
        <v>20</v>
      </c>
      <c r="F23" s="62" t="s">
        <v>213</v>
      </c>
      <c r="G23" s="62" t="s">
        <v>190</v>
      </c>
      <c r="H23" s="15" t="s">
        <v>74</v>
      </c>
      <c r="I23" s="10" t="s">
        <v>11</v>
      </c>
      <c r="J23" s="15" t="s">
        <v>75</v>
      </c>
      <c r="K23" s="10" t="s">
        <v>72</v>
      </c>
      <c r="L23" s="30" t="s">
        <v>71</v>
      </c>
      <c r="M23" s="10" t="s">
        <v>31</v>
      </c>
      <c r="N23" s="24"/>
      <c r="O23" s="30"/>
    </row>
    <row r="24" spans="1:17" ht="31" hidden="1" x14ac:dyDescent="0.35">
      <c r="A24" s="42" t="s">
        <v>151</v>
      </c>
      <c r="B24" s="9">
        <v>15</v>
      </c>
      <c r="C24" s="12" t="s">
        <v>70</v>
      </c>
      <c r="D24" s="17" t="s">
        <v>76</v>
      </c>
      <c r="E24" s="20" t="s">
        <v>77</v>
      </c>
      <c r="F24" s="63" t="s">
        <v>217</v>
      </c>
      <c r="G24" s="63" t="s">
        <v>196</v>
      </c>
      <c r="H24" s="17" t="s">
        <v>76</v>
      </c>
      <c r="I24" s="12" t="s">
        <v>17</v>
      </c>
      <c r="J24" s="17" t="s">
        <v>78</v>
      </c>
      <c r="K24" s="10" t="s">
        <v>72</v>
      </c>
      <c r="L24" s="30" t="s">
        <v>80</v>
      </c>
      <c r="M24" s="12" t="s">
        <v>31</v>
      </c>
      <c r="N24" s="25"/>
      <c r="O24" s="30"/>
    </row>
    <row r="25" spans="1:17" ht="31.5" hidden="1" thickBot="1" x14ac:dyDescent="0.4">
      <c r="A25" s="43" t="s">
        <v>151</v>
      </c>
      <c r="B25" s="21">
        <v>16</v>
      </c>
      <c r="C25" s="13" t="s">
        <v>70</v>
      </c>
      <c r="D25" s="18" t="s">
        <v>79</v>
      </c>
      <c r="E25" s="22" t="s">
        <v>59</v>
      </c>
      <c r="F25" s="64" t="s">
        <v>216</v>
      </c>
      <c r="G25" s="64" t="s">
        <v>194</v>
      </c>
      <c r="H25" s="36" t="s">
        <v>81</v>
      </c>
      <c r="I25" s="13" t="s">
        <v>11</v>
      </c>
      <c r="J25" s="18" t="s">
        <v>82</v>
      </c>
      <c r="K25" s="13" t="s">
        <v>72</v>
      </c>
      <c r="L25" s="32" t="s">
        <v>80</v>
      </c>
      <c r="M25" s="13" t="s">
        <v>31</v>
      </c>
      <c r="N25" s="27"/>
      <c r="O25" s="32"/>
    </row>
    <row r="26" spans="1:17" ht="62" hidden="1" x14ac:dyDescent="0.35">
      <c r="A26" s="44" t="s">
        <v>151</v>
      </c>
      <c r="B26" s="7">
        <v>17</v>
      </c>
      <c r="C26" s="10" t="s">
        <v>83</v>
      </c>
      <c r="D26" s="35" t="s">
        <v>84</v>
      </c>
      <c r="E26" s="11" t="s">
        <v>43</v>
      </c>
      <c r="F26" s="62" t="s">
        <v>216</v>
      </c>
      <c r="G26" s="62" t="s">
        <v>197</v>
      </c>
      <c r="H26" s="35" t="s">
        <v>139</v>
      </c>
      <c r="I26" s="10" t="s">
        <v>11</v>
      </c>
      <c r="J26" s="15" t="s">
        <v>140</v>
      </c>
      <c r="K26" s="48" t="s">
        <v>137</v>
      </c>
      <c r="L26" s="49" t="s">
        <v>138</v>
      </c>
      <c r="M26" s="10" t="s">
        <v>31</v>
      </c>
      <c r="N26" s="24"/>
      <c r="O26" s="49"/>
    </row>
    <row r="27" spans="1:17" ht="78" hidden="1" thickBot="1" x14ac:dyDescent="0.4">
      <c r="A27" s="41" t="s">
        <v>151</v>
      </c>
      <c r="B27" s="21">
        <v>18</v>
      </c>
      <c r="C27" s="13" t="s">
        <v>83</v>
      </c>
      <c r="D27" s="37" t="s">
        <v>85</v>
      </c>
      <c r="E27" s="22" t="s">
        <v>33</v>
      </c>
      <c r="F27" s="64" t="s">
        <v>212</v>
      </c>
      <c r="G27" s="64" t="s">
        <v>191</v>
      </c>
      <c r="H27" s="18" t="s">
        <v>135</v>
      </c>
      <c r="I27" s="13" t="s">
        <v>17</v>
      </c>
      <c r="J27" s="18" t="s">
        <v>136</v>
      </c>
      <c r="K27" s="46" t="s">
        <v>137</v>
      </c>
      <c r="L27" s="47" t="s">
        <v>138</v>
      </c>
      <c r="M27" s="13" t="s">
        <v>31</v>
      </c>
      <c r="N27" s="27"/>
      <c r="O27" s="47"/>
    </row>
    <row r="28" spans="1:17" ht="46.5" hidden="1" x14ac:dyDescent="0.35">
      <c r="A28" s="14" t="s">
        <v>151</v>
      </c>
      <c r="B28" s="7">
        <v>19</v>
      </c>
      <c r="C28" s="10" t="s">
        <v>86</v>
      </c>
      <c r="D28" s="35" t="s">
        <v>87</v>
      </c>
      <c r="E28" s="33" t="s">
        <v>88</v>
      </c>
      <c r="F28" s="62" t="s">
        <v>215</v>
      </c>
      <c r="G28" s="62" t="s">
        <v>198</v>
      </c>
      <c r="H28" s="35" t="s">
        <v>141</v>
      </c>
      <c r="I28" s="10" t="s">
        <v>17</v>
      </c>
      <c r="J28" s="35" t="s">
        <v>142</v>
      </c>
      <c r="K28" s="10" t="s">
        <v>97</v>
      </c>
      <c r="L28" s="30" t="s">
        <v>175</v>
      </c>
      <c r="M28" s="76" t="s">
        <v>31</v>
      </c>
      <c r="N28" s="77"/>
      <c r="O28" s="81"/>
    </row>
    <row r="29" spans="1:17" ht="62.5" thickBot="1" x14ac:dyDescent="0.4">
      <c r="A29" s="42" t="s">
        <v>151</v>
      </c>
      <c r="B29" s="9">
        <v>20</v>
      </c>
      <c r="C29" s="12" t="s">
        <v>86</v>
      </c>
      <c r="D29" s="17" t="s">
        <v>90</v>
      </c>
      <c r="E29" s="11" t="s">
        <v>89</v>
      </c>
      <c r="F29" s="62" t="s">
        <v>215</v>
      </c>
      <c r="G29" s="62" t="s">
        <v>193</v>
      </c>
      <c r="H29" s="17" t="s">
        <v>143</v>
      </c>
      <c r="I29" s="12" t="s">
        <v>11</v>
      </c>
      <c r="J29" s="17" t="s">
        <v>144</v>
      </c>
      <c r="K29" s="12" t="s">
        <v>97</v>
      </c>
      <c r="L29" s="30" t="s">
        <v>138</v>
      </c>
      <c r="M29" s="13"/>
      <c r="N29" s="13" t="s">
        <v>31</v>
      </c>
      <c r="O29" s="32" t="s">
        <v>174</v>
      </c>
      <c r="P29" s="13" t="s">
        <v>31</v>
      </c>
      <c r="Q29" s="78"/>
    </row>
    <row r="30" spans="1:17" ht="46.5" hidden="1" x14ac:dyDescent="0.35">
      <c r="A30" s="42" t="s">
        <v>150</v>
      </c>
      <c r="B30" s="9">
        <v>21</v>
      </c>
      <c r="C30" s="12" t="s">
        <v>86</v>
      </c>
      <c r="D30" s="17" t="s">
        <v>91</v>
      </c>
      <c r="E30" s="11" t="s">
        <v>88</v>
      </c>
      <c r="F30" s="62" t="s">
        <v>215</v>
      </c>
      <c r="G30" s="62" t="s">
        <v>200</v>
      </c>
      <c r="H30" s="17" t="s">
        <v>145</v>
      </c>
      <c r="I30" s="12" t="s">
        <v>11</v>
      </c>
      <c r="J30" s="17" t="s">
        <v>146</v>
      </c>
      <c r="K30" s="12" t="s">
        <v>97</v>
      </c>
      <c r="L30" s="30" t="s">
        <v>176</v>
      </c>
      <c r="M30" s="10"/>
      <c r="N30" s="24" t="s">
        <v>31</v>
      </c>
      <c r="O30" s="30" t="s">
        <v>174</v>
      </c>
    </row>
    <row r="31" spans="1:17" ht="47" hidden="1" thickBot="1" x14ac:dyDescent="0.4">
      <c r="A31" s="41" t="s">
        <v>150</v>
      </c>
      <c r="B31" s="21">
        <v>22</v>
      </c>
      <c r="C31" s="13" t="s">
        <v>86</v>
      </c>
      <c r="D31" s="18" t="s">
        <v>92</v>
      </c>
      <c r="E31" s="22" t="s">
        <v>93</v>
      </c>
      <c r="F31" s="64" t="s">
        <v>215</v>
      </c>
      <c r="G31" s="64" t="s">
        <v>199</v>
      </c>
      <c r="H31" s="18" t="s">
        <v>147</v>
      </c>
      <c r="I31" s="13" t="s">
        <v>11</v>
      </c>
      <c r="J31" s="18" t="s">
        <v>148</v>
      </c>
      <c r="K31" s="13" t="s">
        <v>97</v>
      </c>
      <c r="L31" s="32" t="s">
        <v>138</v>
      </c>
      <c r="M31" s="13"/>
      <c r="N31" s="27" t="s">
        <v>31</v>
      </c>
      <c r="O31" s="32" t="s">
        <v>174</v>
      </c>
    </row>
    <row r="32" spans="1:17" ht="46.5" hidden="1" x14ac:dyDescent="0.35">
      <c r="A32" s="14" t="s">
        <v>150</v>
      </c>
      <c r="B32" s="7">
        <v>23</v>
      </c>
      <c r="C32" s="10" t="s">
        <v>94</v>
      </c>
      <c r="D32" s="35" t="s">
        <v>95</v>
      </c>
      <c r="E32" s="11" t="s">
        <v>96</v>
      </c>
      <c r="F32" s="62" t="s">
        <v>217</v>
      </c>
      <c r="G32" s="62" t="s">
        <v>201</v>
      </c>
      <c r="H32" s="35" t="s">
        <v>178</v>
      </c>
      <c r="I32" s="10" t="s">
        <v>11</v>
      </c>
      <c r="J32" s="35" t="s">
        <v>177</v>
      </c>
      <c r="K32" s="10" t="s">
        <v>98</v>
      </c>
      <c r="L32" s="10"/>
      <c r="M32" s="76"/>
      <c r="N32" s="77" t="s">
        <v>31</v>
      </c>
      <c r="O32" s="76" t="s">
        <v>174</v>
      </c>
    </row>
    <row r="33" spans="1:17" ht="46.5" x14ac:dyDescent="0.35">
      <c r="A33" s="42" t="s">
        <v>151</v>
      </c>
      <c r="B33" s="9">
        <v>24</v>
      </c>
      <c r="C33" s="12" t="s">
        <v>94</v>
      </c>
      <c r="D33" s="17" t="s">
        <v>99</v>
      </c>
      <c r="E33" s="11" t="s">
        <v>96</v>
      </c>
      <c r="F33" s="62" t="s">
        <v>217</v>
      </c>
      <c r="G33" s="62" t="s">
        <v>201</v>
      </c>
      <c r="H33" s="17" t="s">
        <v>181</v>
      </c>
      <c r="I33" s="12" t="s">
        <v>17</v>
      </c>
      <c r="J33" s="17" t="s">
        <v>182</v>
      </c>
      <c r="K33" s="12" t="s">
        <v>98</v>
      </c>
      <c r="L33" s="12"/>
      <c r="M33" s="12"/>
      <c r="N33" s="12" t="s">
        <v>31</v>
      </c>
      <c r="O33" s="12" t="s">
        <v>174</v>
      </c>
      <c r="P33" s="12" t="s">
        <v>31</v>
      </c>
      <c r="Q33" s="79"/>
    </row>
    <row r="34" spans="1:17" ht="77.5" x14ac:dyDescent="0.35">
      <c r="A34" s="42" t="s">
        <v>151</v>
      </c>
      <c r="B34" s="9">
        <v>25</v>
      </c>
      <c r="C34" s="12" t="s">
        <v>94</v>
      </c>
      <c r="D34" s="17" t="s">
        <v>100</v>
      </c>
      <c r="E34" s="20" t="s">
        <v>153</v>
      </c>
      <c r="F34" s="63" t="s">
        <v>215</v>
      </c>
      <c r="G34" s="63" t="s">
        <v>202</v>
      </c>
      <c r="H34" s="16" t="s">
        <v>183</v>
      </c>
      <c r="I34" s="12" t="s">
        <v>17</v>
      </c>
      <c r="J34" s="17" t="s">
        <v>184</v>
      </c>
      <c r="K34" s="12" t="s">
        <v>98</v>
      </c>
      <c r="L34" s="12"/>
      <c r="M34" s="12"/>
      <c r="N34" s="12" t="s">
        <v>31</v>
      </c>
      <c r="O34" s="12" t="s">
        <v>174</v>
      </c>
      <c r="P34" s="12" t="s">
        <v>31</v>
      </c>
      <c r="Q34" s="79"/>
    </row>
    <row r="35" spans="1:17" ht="31.5" thickBot="1" x14ac:dyDescent="0.4">
      <c r="A35" s="41" t="s">
        <v>151</v>
      </c>
      <c r="B35" s="21">
        <v>26</v>
      </c>
      <c r="C35" s="13" t="s">
        <v>94</v>
      </c>
      <c r="D35" s="36" t="s">
        <v>101</v>
      </c>
      <c r="E35" s="22" t="s">
        <v>59</v>
      </c>
      <c r="F35" s="64" t="s">
        <v>216</v>
      </c>
      <c r="G35" s="64" t="s">
        <v>194</v>
      </c>
      <c r="H35" s="18" t="s">
        <v>180</v>
      </c>
      <c r="I35" s="13" t="s">
        <v>11</v>
      </c>
      <c r="J35" s="18" t="s">
        <v>179</v>
      </c>
      <c r="K35" s="13" t="s">
        <v>98</v>
      </c>
      <c r="L35" s="13"/>
      <c r="M35" s="13"/>
      <c r="N35" s="13" t="s">
        <v>31</v>
      </c>
      <c r="O35" s="13" t="s">
        <v>174</v>
      </c>
      <c r="P35" s="13" t="s">
        <v>31</v>
      </c>
      <c r="Q35" s="78"/>
    </row>
    <row r="36" spans="1:17" ht="62" hidden="1" x14ac:dyDescent="0.35">
      <c r="A36" s="14" t="s">
        <v>150</v>
      </c>
      <c r="B36" s="7">
        <v>27</v>
      </c>
      <c r="C36" s="10" t="s">
        <v>102</v>
      </c>
      <c r="D36" s="35" t="s">
        <v>104</v>
      </c>
      <c r="E36" s="11" t="s">
        <v>20</v>
      </c>
      <c r="F36" s="62" t="s">
        <v>213</v>
      </c>
      <c r="G36" s="62" t="s">
        <v>190</v>
      </c>
      <c r="H36" s="35" t="s">
        <v>103</v>
      </c>
      <c r="I36" s="10" t="s">
        <v>11</v>
      </c>
      <c r="J36" s="38" t="s">
        <v>105</v>
      </c>
      <c r="K36" s="10" t="s">
        <v>106</v>
      </c>
      <c r="L36" s="30" t="s">
        <v>107</v>
      </c>
      <c r="M36" s="76"/>
      <c r="N36" s="77" t="s">
        <v>31</v>
      </c>
      <c r="O36" s="81"/>
    </row>
    <row r="37" spans="1:17" ht="62.5" thickBot="1" x14ac:dyDescent="0.4">
      <c r="A37" s="42" t="s">
        <v>151</v>
      </c>
      <c r="B37" s="9">
        <v>28</v>
      </c>
      <c r="C37" s="12" t="s">
        <v>102</v>
      </c>
      <c r="D37" s="17" t="s">
        <v>108</v>
      </c>
      <c r="E37" s="20" t="s">
        <v>33</v>
      </c>
      <c r="F37" s="63" t="s">
        <v>212</v>
      </c>
      <c r="G37" s="63" t="s">
        <v>191</v>
      </c>
      <c r="H37" s="17" t="s">
        <v>109</v>
      </c>
      <c r="I37" s="12" t="s">
        <v>11</v>
      </c>
      <c r="J37" s="17" t="s">
        <v>110</v>
      </c>
      <c r="K37" s="12" t="s">
        <v>106</v>
      </c>
      <c r="L37" s="39" t="s">
        <v>30</v>
      </c>
      <c r="M37" s="13" t="s">
        <v>31</v>
      </c>
      <c r="N37" s="13"/>
      <c r="O37" s="32"/>
      <c r="P37" s="13"/>
      <c r="Q37" s="78"/>
    </row>
    <row r="38" spans="1:17" ht="77.5" hidden="1" x14ac:dyDescent="0.35">
      <c r="A38" s="42" t="s">
        <v>150</v>
      </c>
      <c r="B38" s="9">
        <v>29</v>
      </c>
      <c r="C38" s="12" t="s">
        <v>102</v>
      </c>
      <c r="D38" s="17" t="s">
        <v>111</v>
      </c>
      <c r="E38" s="20" t="s">
        <v>112</v>
      </c>
      <c r="F38" s="63" t="s">
        <v>214</v>
      </c>
      <c r="G38" s="63" t="s">
        <v>203</v>
      </c>
      <c r="H38" s="17" t="s">
        <v>113</v>
      </c>
      <c r="I38" s="12" t="s">
        <v>11</v>
      </c>
      <c r="J38" s="17" t="s">
        <v>114</v>
      </c>
      <c r="K38" s="12" t="s">
        <v>106</v>
      </c>
      <c r="L38" s="39" t="s">
        <v>115</v>
      </c>
      <c r="M38" s="77" t="s">
        <v>31</v>
      </c>
      <c r="N38" s="77"/>
      <c r="O38" s="81"/>
    </row>
    <row r="39" spans="1:17" ht="47" thickBot="1" x14ac:dyDescent="0.4">
      <c r="A39" s="42" t="s">
        <v>151</v>
      </c>
      <c r="B39" s="9">
        <v>30</v>
      </c>
      <c r="C39" s="12" t="s">
        <v>102</v>
      </c>
      <c r="D39" s="16" t="s">
        <v>116</v>
      </c>
      <c r="E39" s="20" t="s">
        <v>112</v>
      </c>
      <c r="F39" s="63" t="s">
        <v>214</v>
      </c>
      <c r="G39" s="63" t="s">
        <v>203</v>
      </c>
      <c r="H39" s="17" t="s">
        <v>117</v>
      </c>
      <c r="I39" s="12" t="s">
        <v>17</v>
      </c>
      <c r="J39" s="17" t="s">
        <v>118</v>
      </c>
      <c r="K39" s="12" t="s">
        <v>106</v>
      </c>
      <c r="L39" s="39" t="s">
        <v>30</v>
      </c>
      <c r="M39" s="13" t="s">
        <v>31</v>
      </c>
      <c r="N39" s="13"/>
      <c r="O39" s="32"/>
      <c r="P39" s="13"/>
      <c r="Q39" s="78"/>
    </row>
    <row r="40" spans="1:17" ht="93.5" hidden="1" thickBot="1" x14ac:dyDescent="0.4">
      <c r="A40" s="41" t="s">
        <v>150</v>
      </c>
      <c r="B40" s="21">
        <v>31</v>
      </c>
      <c r="C40" s="13" t="s">
        <v>102</v>
      </c>
      <c r="D40" s="18" t="s">
        <v>119</v>
      </c>
      <c r="E40" s="22" t="s">
        <v>120</v>
      </c>
      <c r="F40" s="64" t="s">
        <v>213</v>
      </c>
      <c r="G40" s="64" t="s">
        <v>190</v>
      </c>
      <c r="H40" s="18" t="s">
        <v>121</v>
      </c>
      <c r="I40" s="13" t="s">
        <v>11</v>
      </c>
      <c r="J40" s="18" t="s">
        <v>122</v>
      </c>
      <c r="K40" s="13" t="s">
        <v>106</v>
      </c>
      <c r="L40" s="32" t="s">
        <v>115</v>
      </c>
      <c r="M40" s="77" t="s">
        <v>31</v>
      </c>
      <c r="N40" s="77"/>
      <c r="O40" s="81"/>
    </row>
    <row r="41" spans="1:17" ht="47" thickBot="1" x14ac:dyDescent="0.4">
      <c r="A41" s="14" t="s">
        <v>151</v>
      </c>
      <c r="B41" s="7">
        <v>32</v>
      </c>
      <c r="C41" s="10" t="s">
        <v>123</v>
      </c>
      <c r="D41" s="35" t="s">
        <v>124</v>
      </c>
      <c r="E41" s="20" t="s">
        <v>33</v>
      </c>
      <c r="F41" s="62" t="s">
        <v>212</v>
      </c>
      <c r="G41" s="62" t="s">
        <v>191</v>
      </c>
      <c r="H41" s="35" t="s">
        <v>164</v>
      </c>
      <c r="I41" s="10" t="s">
        <v>17</v>
      </c>
      <c r="J41" s="35" t="s">
        <v>165</v>
      </c>
      <c r="K41" s="12" t="s">
        <v>126</v>
      </c>
      <c r="L41" s="39" t="s">
        <v>166</v>
      </c>
      <c r="M41" s="13" t="s">
        <v>31</v>
      </c>
      <c r="N41" s="13"/>
      <c r="O41" s="32"/>
      <c r="P41" s="13"/>
      <c r="Q41" s="78"/>
    </row>
    <row r="42" spans="1:17" ht="46.5" hidden="1" x14ac:dyDescent="0.35">
      <c r="A42" s="42" t="s">
        <v>151</v>
      </c>
      <c r="B42" s="9">
        <v>33</v>
      </c>
      <c r="C42" s="12" t="s">
        <v>123</v>
      </c>
      <c r="D42" s="17" t="s">
        <v>125</v>
      </c>
      <c r="E42" s="20" t="s">
        <v>88</v>
      </c>
      <c r="F42" s="63" t="s">
        <v>215</v>
      </c>
      <c r="G42" s="63" t="s">
        <v>200</v>
      </c>
      <c r="H42" s="17" t="s">
        <v>158</v>
      </c>
      <c r="I42" s="12" t="s">
        <v>11</v>
      </c>
      <c r="J42" s="17" t="s">
        <v>159</v>
      </c>
      <c r="K42" s="12" t="s">
        <v>126</v>
      </c>
      <c r="L42" s="39" t="s">
        <v>162</v>
      </c>
      <c r="M42" s="10" t="s">
        <v>31</v>
      </c>
      <c r="N42" s="24"/>
      <c r="O42" s="30"/>
    </row>
    <row r="43" spans="1:17" ht="31" hidden="1" x14ac:dyDescent="0.35">
      <c r="A43" s="42" t="s">
        <v>151</v>
      </c>
      <c r="B43" s="9">
        <v>34</v>
      </c>
      <c r="C43" s="12" t="s">
        <v>123</v>
      </c>
      <c r="D43" s="17" t="s">
        <v>127</v>
      </c>
      <c r="E43" s="20" t="s">
        <v>120</v>
      </c>
      <c r="F43" s="62" t="s">
        <v>213</v>
      </c>
      <c r="G43" s="62" t="s">
        <v>190</v>
      </c>
      <c r="H43" s="17" t="s">
        <v>160</v>
      </c>
      <c r="I43" s="12" t="s">
        <v>17</v>
      </c>
      <c r="J43" s="17" t="s">
        <v>161</v>
      </c>
      <c r="K43" s="12" t="s">
        <v>126</v>
      </c>
      <c r="L43" s="39" t="s">
        <v>162</v>
      </c>
      <c r="M43" s="12" t="s">
        <v>31</v>
      </c>
      <c r="N43" s="25"/>
      <c r="O43" s="39"/>
    </row>
    <row r="44" spans="1:17" ht="77.5" hidden="1" x14ac:dyDescent="0.35">
      <c r="A44" s="42" t="s">
        <v>150</v>
      </c>
      <c r="B44" s="9">
        <v>35</v>
      </c>
      <c r="C44" s="12" t="s">
        <v>123</v>
      </c>
      <c r="D44" s="17" t="s">
        <v>128</v>
      </c>
      <c r="E44" s="20" t="s">
        <v>33</v>
      </c>
      <c r="F44" s="63" t="s">
        <v>212</v>
      </c>
      <c r="G44" s="63" t="s">
        <v>191</v>
      </c>
      <c r="H44" s="17" t="s">
        <v>167</v>
      </c>
      <c r="I44" s="12" t="s">
        <v>11</v>
      </c>
      <c r="J44" s="17" t="s">
        <v>168</v>
      </c>
      <c r="K44" s="12" t="s">
        <v>126</v>
      </c>
      <c r="L44" s="39" t="s">
        <v>166</v>
      </c>
      <c r="M44" s="72"/>
      <c r="N44" s="73" t="s">
        <v>31</v>
      </c>
      <c r="O44" s="82"/>
    </row>
    <row r="45" spans="1:17" ht="47" thickBot="1" x14ac:dyDescent="0.4">
      <c r="A45" s="41" t="s">
        <v>151</v>
      </c>
      <c r="B45" s="21">
        <v>36</v>
      </c>
      <c r="C45" s="13" t="s">
        <v>123</v>
      </c>
      <c r="D45" s="18" t="s">
        <v>129</v>
      </c>
      <c r="E45" s="22" t="s">
        <v>112</v>
      </c>
      <c r="F45" s="64" t="s">
        <v>214</v>
      </c>
      <c r="G45" s="64" t="s">
        <v>203</v>
      </c>
      <c r="H45" s="18" t="s">
        <v>169</v>
      </c>
      <c r="I45" s="13" t="s">
        <v>11</v>
      </c>
      <c r="J45" s="18" t="s">
        <v>170</v>
      </c>
      <c r="K45" s="13" t="s">
        <v>126</v>
      </c>
      <c r="L45" s="13" t="s">
        <v>166</v>
      </c>
      <c r="M45" s="13" t="s">
        <v>31</v>
      </c>
      <c r="N45" s="13"/>
      <c r="O45" s="13"/>
      <c r="P45" s="13"/>
      <c r="Q45" s="78"/>
    </row>
    <row r="46" spans="1:17" ht="232.5" hidden="1" x14ac:dyDescent="0.35">
      <c r="A46" s="44" t="s">
        <v>151</v>
      </c>
      <c r="B46" s="7">
        <v>37</v>
      </c>
      <c r="C46" s="10" t="s">
        <v>130</v>
      </c>
      <c r="D46" s="34" t="s">
        <v>131</v>
      </c>
      <c r="E46" s="20" t="s">
        <v>33</v>
      </c>
      <c r="F46" s="62" t="s">
        <v>212</v>
      </c>
      <c r="G46" s="62" t="s">
        <v>191</v>
      </c>
      <c r="H46" s="34" t="s">
        <v>211</v>
      </c>
      <c r="I46" s="10" t="s">
        <v>17</v>
      </c>
      <c r="J46" s="34" t="s">
        <v>186</v>
      </c>
      <c r="K46" s="10" t="s">
        <v>132</v>
      </c>
      <c r="L46" s="30" t="s">
        <v>172</v>
      </c>
      <c r="M46" s="10" t="s">
        <v>31</v>
      </c>
      <c r="N46" s="24"/>
      <c r="O46" s="30" t="s">
        <v>172</v>
      </c>
    </row>
    <row r="47" spans="1:17" ht="62.5" hidden="1" thickBot="1" x14ac:dyDescent="0.4">
      <c r="A47" s="41" t="s">
        <v>150</v>
      </c>
      <c r="B47" s="21">
        <v>38</v>
      </c>
      <c r="C47" s="13" t="s">
        <v>130</v>
      </c>
      <c r="D47" s="18" t="s">
        <v>133</v>
      </c>
      <c r="E47" s="22" t="s">
        <v>89</v>
      </c>
      <c r="F47" s="64" t="s">
        <v>215</v>
      </c>
      <c r="G47" s="64" t="s">
        <v>193</v>
      </c>
      <c r="H47" s="18" t="s">
        <v>187</v>
      </c>
      <c r="I47" s="13" t="s">
        <v>11</v>
      </c>
      <c r="J47" s="18" t="s">
        <v>188</v>
      </c>
      <c r="K47" s="13" t="s">
        <v>132</v>
      </c>
      <c r="L47" s="13" t="s">
        <v>172</v>
      </c>
      <c r="M47" s="13" t="s">
        <v>31</v>
      </c>
      <c r="N47" s="27"/>
      <c r="O47" s="13" t="s">
        <v>172</v>
      </c>
    </row>
  </sheetData>
  <autoFilter ref="A9:N47" xr:uid="{00000000-0009-0000-0000-000000000000}">
    <filterColumn colId="0">
      <filters>
        <filter val="MASUK"/>
      </filters>
    </filterColumn>
    <filterColumn colId="13">
      <customFilters>
        <customFilter operator="notEqual" val=" "/>
      </customFilters>
    </filterColumn>
  </autoFilter>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A988-4DA0-49A5-A502-E629F8FA2212}">
  <dimension ref="A28:S36"/>
  <sheetViews>
    <sheetView zoomScale="85" zoomScaleNormal="85" workbookViewId="0">
      <selection activeCell="S36" sqref="S36"/>
    </sheetView>
  </sheetViews>
  <sheetFormatPr defaultRowHeight="14.5" x14ac:dyDescent="0.35"/>
  <cols>
    <col min="1" max="1" width="13.26953125" bestFit="1" customWidth="1"/>
    <col min="2" max="2" width="18.26953125" bestFit="1" customWidth="1"/>
    <col min="3" max="3" width="8.81640625" customWidth="1"/>
    <col min="4" max="4" width="11.26953125" bestFit="1" customWidth="1"/>
    <col min="5" max="5" width="2.54296875" bestFit="1" customWidth="1"/>
    <col min="6" max="6" width="5" bestFit="1" customWidth="1"/>
    <col min="7" max="8" width="4.54296875" bestFit="1" customWidth="1"/>
    <col min="9" max="9" width="3.54296875" bestFit="1" customWidth="1"/>
    <col min="10" max="10" width="21.1796875" bestFit="1" customWidth="1"/>
    <col min="11" max="11" width="16.26953125" bestFit="1" customWidth="1"/>
    <col min="12" max="12" width="3.1796875" bestFit="1" customWidth="1"/>
    <col min="13" max="13" width="11.26953125" bestFit="1" customWidth="1"/>
    <col min="15" max="15" width="21.1796875" bestFit="1" customWidth="1"/>
    <col min="18" max="18" width="11.81640625" bestFit="1" customWidth="1"/>
  </cols>
  <sheetData>
    <row r="28" spans="1:19" x14ac:dyDescent="0.35">
      <c r="A28" s="61" t="s">
        <v>205</v>
      </c>
      <c r="B28" t="s">
        <v>209</v>
      </c>
      <c r="J28" s="61" t="s">
        <v>209</v>
      </c>
      <c r="K28" s="61" t="s">
        <v>210</v>
      </c>
    </row>
    <row r="29" spans="1:19" x14ac:dyDescent="0.35">
      <c r="A29" s="68" t="s">
        <v>17</v>
      </c>
      <c r="B29">
        <v>12</v>
      </c>
      <c r="J29" s="61" t="s">
        <v>205</v>
      </c>
      <c r="K29" t="s">
        <v>17</v>
      </c>
      <c r="L29" t="s">
        <v>11</v>
      </c>
      <c r="M29" t="s">
        <v>171</v>
      </c>
      <c r="O29" t="s">
        <v>204</v>
      </c>
      <c r="P29" t="str">
        <f t="shared" ref="P29:P36" si="0">K29</f>
        <v>Mi</v>
      </c>
      <c r="Q29" t="str">
        <f t="shared" ref="Q29:Q36" si="1">L29</f>
        <v>O</v>
      </c>
      <c r="R29" t="str">
        <f t="shared" ref="R29:R36" si="2">M29</f>
        <v>Grand Total</v>
      </c>
      <c r="S29" t="s">
        <v>218</v>
      </c>
    </row>
    <row r="30" spans="1:19" x14ac:dyDescent="0.35">
      <c r="A30" s="68" t="s">
        <v>11</v>
      </c>
      <c r="B30">
        <v>26</v>
      </c>
      <c r="J30" s="68" t="s">
        <v>212</v>
      </c>
      <c r="K30">
        <v>3</v>
      </c>
      <c r="L30">
        <v>7</v>
      </c>
      <c r="M30">
        <v>10</v>
      </c>
      <c r="O30" t="str">
        <f t="shared" ref="O30:O36" si="3">J30</f>
        <v>4. Konteks Organisasi</v>
      </c>
      <c r="P30">
        <f t="shared" si="0"/>
        <v>3</v>
      </c>
      <c r="Q30">
        <f t="shared" si="1"/>
        <v>7</v>
      </c>
      <c r="R30">
        <f t="shared" si="2"/>
        <v>10</v>
      </c>
      <c r="S30" s="71">
        <f>R30/$R$36</f>
        <v>0.26315789473684209</v>
      </c>
    </row>
    <row r="31" spans="1:19" x14ac:dyDescent="0.35">
      <c r="A31" s="68" t="s">
        <v>171</v>
      </c>
      <c r="B31">
        <v>38</v>
      </c>
      <c r="J31" s="68" t="s">
        <v>213</v>
      </c>
      <c r="K31">
        <v>2</v>
      </c>
      <c r="L31">
        <v>4</v>
      </c>
      <c r="M31">
        <v>6</v>
      </c>
      <c r="O31" t="str">
        <f t="shared" si="3"/>
        <v>5. Kepemimpinan</v>
      </c>
      <c r="P31">
        <f t="shared" si="0"/>
        <v>2</v>
      </c>
      <c r="Q31">
        <f t="shared" si="1"/>
        <v>4</v>
      </c>
      <c r="R31">
        <f t="shared" si="2"/>
        <v>6</v>
      </c>
      <c r="S31" s="71">
        <f t="shared" ref="S31:S35" si="4">R31/$R$36</f>
        <v>0.15789473684210525</v>
      </c>
    </row>
    <row r="32" spans="1:19" x14ac:dyDescent="0.35">
      <c r="J32" s="68" t="s">
        <v>216</v>
      </c>
      <c r="K32">
        <v>1</v>
      </c>
      <c r="L32">
        <v>4</v>
      </c>
      <c r="M32">
        <v>5</v>
      </c>
      <c r="O32" t="str">
        <f t="shared" si="3"/>
        <v>6. Perencanaan</v>
      </c>
      <c r="P32">
        <f t="shared" si="0"/>
        <v>1</v>
      </c>
      <c r="Q32">
        <f t="shared" si="1"/>
        <v>4</v>
      </c>
      <c r="R32">
        <f t="shared" si="2"/>
        <v>5</v>
      </c>
      <c r="S32" s="71">
        <f t="shared" si="4"/>
        <v>0.13157894736842105</v>
      </c>
    </row>
    <row r="33" spans="10:19" x14ac:dyDescent="0.35">
      <c r="J33" s="68" t="s">
        <v>217</v>
      </c>
      <c r="K33">
        <v>2</v>
      </c>
      <c r="L33">
        <v>1</v>
      </c>
      <c r="M33">
        <v>3</v>
      </c>
      <c r="O33" t="str">
        <f t="shared" si="3"/>
        <v>7. Dukungan</v>
      </c>
      <c r="P33">
        <f t="shared" si="0"/>
        <v>2</v>
      </c>
      <c r="Q33">
        <f t="shared" si="1"/>
        <v>1</v>
      </c>
      <c r="R33">
        <f t="shared" si="2"/>
        <v>3</v>
      </c>
      <c r="S33" s="71">
        <f t="shared" si="4"/>
        <v>7.8947368421052627E-2</v>
      </c>
    </row>
    <row r="34" spans="10:19" x14ac:dyDescent="0.35">
      <c r="J34" s="68" t="s">
        <v>215</v>
      </c>
      <c r="K34">
        <v>2</v>
      </c>
      <c r="L34">
        <v>7</v>
      </c>
      <c r="M34">
        <v>9</v>
      </c>
      <c r="O34" t="str">
        <f t="shared" si="3"/>
        <v>8. Operasi</v>
      </c>
      <c r="P34">
        <f t="shared" si="0"/>
        <v>2</v>
      </c>
      <c r="Q34">
        <f t="shared" si="1"/>
        <v>7</v>
      </c>
      <c r="R34">
        <f t="shared" si="2"/>
        <v>9</v>
      </c>
      <c r="S34" s="71">
        <f t="shared" si="4"/>
        <v>0.23684210526315788</v>
      </c>
    </row>
    <row r="35" spans="10:19" x14ac:dyDescent="0.35">
      <c r="J35" s="68" t="s">
        <v>214</v>
      </c>
      <c r="K35">
        <v>2</v>
      </c>
      <c r="L35">
        <v>3</v>
      </c>
      <c r="M35">
        <v>5</v>
      </c>
      <c r="O35" t="str">
        <f t="shared" si="3"/>
        <v>9. Evaluasi Kinerja</v>
      </c>
      <c r="P35">
        <f t="shared" si="0"/>
        <v>2</v>
      </c>
      <c r="Q35">
        <f t="shared" si="1"/>
        <v>3</v>
      </c>
      <c r="R35">
        <f t="shared" si="2"/>
        <v>5</v>
      </c>
      <c r="S35" s="71">
        <f t="shared" si="4"/>
        <v>0.13157894736842105</v>
      </c>
    </row>
    <row r="36" spans="10:19" x14ac:dyDescent="0.35">
      <c r="J36" s="68" t="s">
        <v>171</v>
      </c>
      <c r="K36">
        <v>12</v>
      </c>
      <c r="L36">
        <v>26</v>
      </c>
      <c r="M36">
        <v>38</v>
      </c>
      <c r="O36" t="str">
        <f t="shared" si="3"/>
        <v>Grand Total</v>
      </c>
      <c r="P36">
        <f t="shared" si="0"/>
        <v>12</v>
      </c>
      <c r="Q36">
        <f t="shared" si="1"/>
        <v>26</v>
      </c>
      <c r="R36">
        <f t="shared" si="2"/>
        <v>38</v>
      </c>
      <c r="S36" s="71"/>
    </row>
  </sheetData>
  <pageMargins left="0.7" right="0.7" top="0.75" bottom="0.75" header="0.3" footer="0.3"/>
  <ignoredErrors>
    <ignoredError sqref="Q32" emptyCellReferenc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0541-9964-45FF-8E5A-3363DC9AEBFD}">
  <dimension ref="A3:E42"/>
  <sheetViews>
    <sheetView zoomScale="85" zoomScaleNormal="85" workbookViewId="0">
      <selection activeCell="C5" sqref="C5"/>
    </sheetView>
  </sheetViews>
  <sheetFormatPr defaultRowHeight="14.5" x14ac:dyDescent="0.35"/>
  <cols>
    <col min="1" max="1" width="25.81640625" customWidth="1"/>
    <col min="2" max="2" width="32.54296875" customWidth="1"/>
    <col min="3" max="3" width="25.26953125" customWidth="1"/>
    <col min="5" max="5" width="255.7265625" style="70" bestFit="1" customWidth="1"/>
  </cols>
  <sheetData>
    <row r="3" spans="1:5" x14ac:dyDescent="0.35">
      <c r="A3" s="61" t="s">
        <v>204</v>
      </c>
      <c r="B3" s="61" t="s">
        <v>9</v>
      </c>
      <c r="C3" s="61" t="s">
        <v>7</v>
      </c>
      <c r="D3" s="61" t="s">
        <v>163</v>
      </c>
      <c r="E3" s="69" t="s">
        <v>10</v>
      </c>
    </row>
    <row r="4" spans="1:5" x14ac:dyDescent="0.35">
      <c r="A4" t="s">
        <v>212</v>
      </c>
      <c r="B4" t="s">
        <v>33</v>
      </c>
      <c r="C4" t="s">
        <v>19</v>
      </c>
      <c r="D4" t="s">
        <v>11</v>
      </c>
      <c r="E4" t="s">
        <v>25</v>
      </c>
    </row>
    <row r="5" spans="1:5" x14ac:dyDescent="0.35">
      <c r="C5" t="s">
        <v>54</v>
      </c>
      <c r="D5" t="s">
        <v>11</v>
      </c>
      <c r="E5" t="s">
        <v>65</v>
      </c>
    </row>
    <row r="6" spans="1:5" x14ac:dyDescent="0.35">
      <c r="E6" t="s">
        <v>63</v>
      </c>
    </row>
    <row r="7" spans="1:5" x14ac:dyDescent="0.35">
      <c r="E7" t="s">
        <v>61</v>
      </c>
    </row>
    <row r="8" spans="1:5" x14ac:dyDescent="0.35">
      <c r="C8" t="s">
        <v>123</v>
      </c>
      <c r="D8" t="s">
        <v>17</v>
      </c>
      <c r="E8" t="s">
        <v>164</v>
      </c>
    </row>
    <row r="9" spans="1:5" x14ac:dyDescent="0.35">
      <c r="D9" t="s">
        <v>11</v>
      </c>
      <c r="E9" t="s">
        <v>167</v>
      </c>
    </row>
    <row r="10" spans="1:5" x14ac:dyDescent="0.35">
      <c r="C10" t="s">
        <v>83</v>
      </c>
      <c r="D10" t="s">
        <v>17</v>
      </c>
      <c r="E10" t="s">
        <v>135</v>
      </c>
    </row>
    <row r="11" spans="1:5" x14ac:dyDescent="0.35">
      <c r="C11" t="s">
        <v>102</v>
      </c>
      <c r="D11" t="s">
        <v>11</v>
      </c>
      <c r="E11" t="s">
        <v>109</v>
      </c>
    </row>
    <row r="12" spans="1:5" x14ac:dyDescent="0.35">
      <c r="C12" t="s">
        <v>130</v>
      </c>
      <c r="D12" t="s">
        <v>17</v>
      </c>
      <c r="E12" t="s">
        <v>211</v>
      </c>
    </row>
    <row r="13" spans="1:5" x14ac:dyDescent="0.35">
      <c r="B13" t="s">
        <v>34</v>
      </c>
      <c r="C13" t="s">
        <v>19</v>
      </c>
      <c r="D13" t="s">
        <v>11</v>
      </c>
      <c r="E13" t="s">
        <v>27</v>
      </c>
    </row>
    <row r="14" spans="1:5" x14ac:dyDescent="0.35">
      <c r="A14" t="s">
        <v>213</v>
      </c>
      <c r="B14" t="s">
        <v>120</v>
      </c>
      <c r="C14" t="s">
        <v>123</v>
      </c>
      <c r="D14" t="s">
        <v>17</v>
      </c>
      <c r="E14" t="s">
        <v>160</v>
      </c>
    </row>
    <row r="15" spans="1:5" x14ac:dyDescent="0.35">
      <c r="C15" t="s">
        <v>102</v>
      </c>
      <c r="D15" t="s">
        <v>11</v>
      </c>
      <c r="E15" t="s">
        <v>121</v>
      </c>
    </row>
    <row r="16" spans="1:5" x14ac:dyDescent="0.35">
      <c r="B16" t="s">
        <v>20</v>
      </c>
      <c r="C16" t="s">
        <v>19</v>
      </c>
      <c r="D16" t="s">
        <v>11</v>
      </c>
      <c r="E16" t="s">
        <v>23</v>
      </c>
    </row>
    <row r="17" spans="1:5" x14ac:dyDescent="0.35">
      <c r="C17" t="s">
        <v>54</v>
      </c>
      <c r="D17" t="s">
        <v>17</v>
      </c>
      <c r="E17" t="s">
        <v>155</v>
      </c>
    </row>
    <row r="18" spans="1:5" x14ac:dyDescent="0.35">
      <c r="C18" t="s">
        <v>70</v>
      </c>
      <c r="D18" t="s">
        <v>11</v>
      </c>
      <c r="E18" t="s">
        <v>74</v>
      </c>
    </row>
    <row r="19" spans="1:5" x14ac:dyDescent="0.35">
      <c r="C19" t="s">
        <v>102</v>
      </c>
      <c r="D19" t="s">
        <v>11</v>
      </c>
      <c r="E19" t="s">
        <v>103</v>
      </c>
    </row>
    <row r="20" spans="1:5" x14ac:dyDescent="0.35">
      <c r="A20" t="s">
        <v>216</v>
      </c>
      <c r="B20" t="s">
        <v>43</v>
      </c>
      <c r="C20" t="s">
        <v>35</v>
      </c>
      <c r="D20" t="s">
        <v>11</v>
      </c>
      <c r="E20" t="s">
        <v>52</v>
      </c>
    </row>
    <row r="21" spans="1:5" x14ac:dyDescent="0.35">
      <c r="C21" t="s">
        <v>83</v>
      </c>
      <c r="D21" t="s">
        <v>11</v>
      </c>
      <c r="E21" t="s">
        <v>139</v>
      </c>
    </row>
    <row r="22" spans="1:5" x14ac:dyDescent="0.35">
      <c r="B22" t="s">
        <v>59</v>
      </c>
      <c r="C22" t="s">
        <v>54</v>
      </c>
      <c r="D22" t="s">
        <v>17</v>
      </c>
      <c r="E22" t="s">
        <v>57</v>
      </c>
    </row>
    <row r="23" spans="1:5" x14ac:dyDescent="0.35">
      <c r="C23" t="s">
        <v>70</v>
      </c>
      <c r="D23" t="s">
        <v>11</v>
      </c>
      <c r="E23" t="s">
        <v>81</v>
      </c>
    </row>
    <row r="24" spans="1:5" x14ac:dyDescent="0.35">
      <c r="C24" t="s">
        <v>94</v>
      </c>
      <c r="D24" t="s">
        <v>11</v>
      </c>
      <c r="E24" t="s">
        <v>180</v>
      </c>
    </row>
    <row r="25" spans="1:5" x14ac:dyDescent="0.35">
      <c r="A25" t="s">
        <v>217</v>
      </c>
      <c r="B25" t="s">
        <v>96</v>
      </c>
      <c r="C25" t="s">
        <v>94</v>
      </c>
      <c r="D25" t="s">
        <v>17</v>
      </c>
      <c r="E25" t="s">
        <v>181</v>
      </c>
    </row>
    <row r="26" spans="1:5" x14ac:dyDescent="0.35">
      <c r="D26" t="s">
        <v>11</v>
      </c>
      <c r="E26" t="s">
        <v>178</v>
      </c>
    </row>
    <row r="27" spans="1:5" x14ac:dyDescent="0.35">
      <c r="B27" t="s">
        <v>77</v>
      </c>
      <c r="C27" t="s">
        <v>70</v>
      </c>
      <c r="D27" t="s">
        <v>17</v>
      </c>
      <c r="E27" t="s">
        <v>76</v>
      </c>
    </row>
    <row r="28" spans="1:5" x14ac:dyDescent="0.35">
      <c r="A28" t="s">
        <v>215</v>
      </c>
      <c r="B28" t="s">
        <v>41</v>
      </c>
      <c r="C28" t="s">
        <v>35</v>
      </c>
      <c r="D28" t="s">
        <v>11</v>
      </c>
      <c r="E28" t="s">
        <v>50</v>
      </c>
    </row>
    <row r="29" spans="1:5" x14ac:dyDescent="0.35">
      <c r="B29" t="s">
        <v>89</v>
      </c>
      <c r="C29" t="s">
        <v>86</v>
      </c>
      <c r="D29" t="s">
        <v>11</v>
      </c>
      <c r="E29" t="s">
        <v>143</v>
      </c>
    </row>
    <row r="30" spans="1:5" x14ac:dyDescent="0.35">
      <c r="C30" t="s">
        <v>130</v>
      </c>
      <c r="D30" t="s">
        <v>11</v>
      </c>
      <c r="E30" t="s">
        <v>187</v>
      </c>
    </row>
    <row r="31" spans="1:5" x14ac:dyDescent="0.35">
      <c r="B31" t="s">
        <v>153</v>
      </c>
      <c r="C31" t="s">
        <v>94</v>
      </c>
      <c r="D31" t="s">
        <v>17</v>
      </c>
      <c r="E31" t="s">
        <v>183</v>
      </c>
    </row>
    <row r="32" spans="1:5" x14ac:dyDescent="0.35">
      <c r="B32" t="s">
        <v>93</v>
      </c>
      <c r="C32" t="s">
        <v>86</v>
      </c>
      <c r="D32" t="s">
        <v>11</v>
      </c>
      <c r="E32" t="s">
        <v>147</v>
      </c>
    </row>
    <row r="33" spans="1:5" x14ac:dyDescent="0.35">
      <c r="B33" t="s">
        <v>88</v>
      </c>
      <c r="C33" t="s">
        <v>123</v>
      </c>
      <c r="D33" t="s">
        <v>11</v>
      </c>
      <c r="E33" t="s">
        <v>158</v>
      </c>
    </row>
    <row r="34" spans="1:5" x14ac:dyDescent="0.35">
      <c r="C34" t="s">
        <v>86</v>
      </c>
      <c r="D34" t="s">
        <v>17</v>
      </c>
      <c r="E34" t="s">
        <v>141</v>
      </c>
    </row>
    <row r="35" spans="1:5" x14ac:dyDescent="0.35">
      <c r="D35" t="s">
        <v>11</v>
      </c>
      <c r="E35" t="s">
        <v>145</v>
      </c>
    </row>
    <row r="36" spans="1:5" x14ac:dyDescent="0.35">
      <c r="B36" t="s">
        <v>39</v>
      </c>
      <c r="C36" t="s">
        <v>35</v>
      </c>
      <c r="D36" t="s">
        <v>11</v>
      </c>
      <c r="E36" t="s">
        <v>46</v>
      </c>
    </row>
    <row r="37" spans="1:5" x14ac:dyDescent="0.35">
      <c r="A37" t="s">
        <v>214</v>
      </c>
      <c r="B37" t="s">
        <v>112</v>
      </c>
      <c r="C37" t="s">
        <v>54</v>
      </c>
      <c r="D37" t="s">
        <v>17</v>
      </c>
      <c r="E37" t="s">
        <v>68</v>
      </c>
    </row>
    <row r="38" spans="1:5" x14ac:dyDescent="0.35">
      <c r="C38" t="s">
        <v>123</v>
      </c>
      <c r="D38" t="s">
        <v>11</v>
      </c>
      <c r="E38" t="s">
        <v>169</v>
      </c>
    </row>
    <row r="39" spans="1:5" x14ac:dyDescent="0.35">
      <c r="C39" t="s">
        <v>102</v>
      </c>
      <c r="D39" t="s">
        <v>17</v>
      </c>
      <c r="E39" t="s">
        <v>117</v>
      </c>
    </row>
    <row r="40" spans="1:5" x14ac:dyDescent="0.35">
      <c r="D40" t="s">
        <v>11</v>
      </c>
      <c r="E40" t="s">
        <v>113</v>
      </c>
    </row>
    <row r="41" spans="1:5" x14ac:dyDescent="0.35">
      <c r="B41" t="s">
        <v>37</v>
      </c>
      <c r="C41" t="s">
        <v>35</v>
      </c>
      <c r="D41" t="s">
        <v>11</v>
      </c>
      <c r="E41" t="s">
        <v>44</v>
      </c>
    </row>
    <row r="42" spans="1:5" x14ac:dyDescent="0.35">
      <c r="A42" s="70" t="s">
        <v>171</v>
      </c>
      <c r="B42" s="70"/>
      <c r="C42" s="70"/>
      <c r="D42" s="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A9F99-85DA-4479-9258-E956093F5A67}">
  <dimension ref="A1:E44"/>
  <sheetViews>
    <sheetView zoomScale="70" zoomScaleNormal="70" workbookViewId="0">
      <selection activeCell="D10" sqref="D10"/>
    </sheetView>
  </sheetViews>
  <sheetFormatPr defaultRowHeight="14.5" x14ac:dyDescent="0.35"/>
  <cols>
    <col min="1" max="1" width="16.26953125" bestFit="1" customWidth="1"/>
    <col min="2" max="2" width="25.453125" bestFit="1" customWidth="1"/>
    <col min="3" max="3" width="27.453125" bestFit="1" customWidth="1"/>
    <col min="4" max="4" width="98" style="70" customWidth="1"/>
    <col min="5" max="5" width="20.7265625" bestFit="1" customWidth="1"/>
  </cols>
  <sheetData>
    <row r="1" spans="1:5" x14ac:dyDescent="0.35">
      <c r="A1" s="61" t="s">
        <v>7</v>
      </c>
      <c r="B1" t="s">
        <v>208</v>
      </c>
    </row>
    <row r="3" spans="1:5" x14ac:dyDescent="0.35">
      <c r="A3" s="61" t="s">
        <v>163</v>
      </c>
      <c r="B3" s="61" t="s">
        <v>204</v>
      </c>
      <c r="C3" s="61" t="s">
        <v>9</v>
      </c>
      <c r="D3" s="69" t="s">
        <v>10</v>
      </c>
      <c r="E3" t="s">
        <v>209</v>
      </c>
    </row>
    <row r="4" spans="1:5" x14ac:dyDescent="0.35">
      <c r="A4" t="s">
        <v>17</v>
      </c>
      <c r="B4" t="s">
        <v>213</v>
      </c>
      <c r="C4" t="s">
        <v>120</v>
      </c>
      <c r="D4" s="70" t="s">
        <v>160</v>
      </c>
      <c r="E4">
        <v>1</v>
      </c>
    </row>
    <row r="5" spans="1:5" ht="29" x14ac:dyDescent="0.35">
      <c r="C5" t="s">
        <v>20</v>
      </c>
      <c r="D5" s="70" t="s">
        <v>155</v>
      </c>
      <c r="E5">
        <v>1</v>
      </c>
    </row>
    <row r="6" spans="1:5" x14ac:dyDescent="0.35">
      <c r="B6" t="s">
        <v>214</v>
      </c>
      <c r="C6" t="s">
        <v>112</v>
      </c>
      <c r="D6" s="70" t="s">
        <v>117</v>
      </c>
      <c r="E6">
        <v>1</v>
      </c>
    </row>
    <row r="7" spans="1:5" ht="29" x14ac:dyDescent="0.35">
      <c r="D7" s="70" t="s">
        <v>68</v>
      </c>
      <c r="E7">
        <v>1</v>
      </c>
    </row>
    <row r="8" spans="1:5" ht="43.5" x14ac:dyDescent="0.35">
      <c r="B8" t="s">
        <v>215</v>
      </c>
      <c r="C8" t="s">
        <v>153</v>
      </c>
      <c r="D8" s="70" t="s">
        <v>183</v>
      </c>
      <c r="E8">
        <v>1</v>
      </c>
    </row>
    <row r="9" spans="1:5" x14ac:dyDescent="0.35">
      <c r="C9" t="s">
        <v>88</v>
      </c>
      <c r="D9" s="70" t="s">
        <v>141</v>
      </c>
      <c r="E9">
        <v>1</v>
      </c>
    </row>
    <row r="10" spans="1:5" ht="29" x14ac:dyDescent="0.35">
      <c r="B10" t="s">
        <v>216</v>
      </c>
      <c r="C10" t="s">
        <v>59</v>
      </c>
      <c r="D10" s="70" t="s">
        <v>57</v>
      </c>
      <c r="E10">
        <v>1</v>
      </c>
    </row>
    <row r="11" spans="1:5" x14ac:dyDescent="0.35">
      <c r="B11" t="s">
        <v>212</v>
      </c>
      <c r="C11" t="s">
        <v>33</v>
      </c>
      <c r="D11" s="70" t="s">
        <v>164</v>
      </c>
      <c r="E11">
        <v>1</v>
      </c>
    </row>
    <row r="12" spans="1:5" x14ac:dyDescent="0.35">
      <c r="D12" s="70" t="s">
        <v>135</v>
      </c>
      <c r="E12">
        <v>1</v>
      </c>
    </row>
    <row r="13" spans="1:5" ht="101.5" x14ac:dyDescent="0.35">
      <c r="D13" s="70" t="s">
        <v>211</v>
      </c>
      <c r="E13">
        <v>1</v>
      </c>
    </row>
    <row r="14" spans="1:5" x14ac:dyDescent="0.35">
      <c r="B14" t="s">
        <v>217</v>
      </c>
      <c r="C14" t="s">
        <v>96</v>
      </c>
      <c r="D14" s="70" t="s">
        <v>181</v>
      </c>
      <c r="E14">
        <v>1</v>
      </c>
    </row>
    <row r="15" spans="1:5" x14ac:dyDescent="0.35">
      <c r="C15" t="s">
        <v>77</v>
      </c>
      <c r="D15" s="70" t="s">
        <v>76</v>
      </c>
      <c r="E15">
        <v>1</v>
      </c>
    </row>
    <row r="16" spans="1:5" x14ac:dyDescent="0.35">
      <c r="A16" t="s">
        <v>206</v>
      </c>
      <c r="E16">
        <v>12</v>
      </c>
    </row>
    <row r="17" spans="1:5" ht="29" x14ac:dyDescent="0.35">
      <c r="A17" t="s">
        <v>11</v>
      </c>
      <c r="B17" t="s">
        <v>213</v>
      </c>
      <c r="C17" t="s">
        <v>120</v>
      </c>
      <c r="D17" s="70" t="s">
        <v>121</v>
      </c>
      <c r="E17">
        <v>1</v>
      </c>
    </row>
    <row r="18" spans="1:5" ht="58" x14ac:dyDescent="0.35">
      <c r="C18" t="s">
        <v>20</v>
      </c>
      <c r="D18" s="70" t="s">
        <v>74</v>
      </c>
      <c r="E18">
        <v>1</v>
      </c>
    </row>
    <row r="19" spans="1:5" ht="58" x14ac:dyDescent="0.35">
      <c r="D19" s="70" t="s">
        <v>23</v>
      </c>
      <c r="E19">
        <v>1</v>
      </c>
    </row>
    <row r="20" spans="1:5" ht="29" x14ac:dyDescent="0.35">
      <c r="D20" s="70" t="s">
        <v>103</v>
      </c>
      <c r="E20">
        <v>1</v>
      </c>
    </row>
    <row r="21" spans="1:5" x14ac:dyDescent="0.35">
      <c r="B21" t="s">
        <v>214</v>
      </c>
      <c r="C21" t="s">
        <v>112</v>
      </c>
      <c r="D21" s="70" t="s">
        <v>113</v>
      </c>
      <c r="E21">
        <v>1</v>
      </c>
    </row>
    <row r="22" spans="1:5" x14ac:dyDescent="0.35">
      <c r="D22" s="70" t="s">
        <v>169</v>
      </c>
      <c r="E22">
        <v>1</v>
      </c>
    </row>
    <row r="23" spans="1:5" ht="72.5" x14ac:dyDescent="0.35">
      <c r="C23" t="s">
        <v>37</v>
      </c>
      <c r="D23" s="70" t="s">
        <v>44</v>
      </c>
      <c r="E23">
        <v>1</v>
      </c>
    </row>
    <row r="24" spans="1:5" ht="29" x14ac:dyDescent="0.35">
      <c r="B24" t="s">
        <v>215</v>
      </c>
      <c r="C24" t="s">
        <v>41</v>
      </c>
      <c r="D24" s="70" t="s">
        <v>50</v>
      </c>
      <c r="E24">
        <v>1</v>
      </c>
    </row>
    <row r="25" spans="1:5" x14ac:dyDescent="0.35">
      <c r="C25" t="s">
        <v>89</v>
      </c>
      <c r="D25" s="70" t="s">
        <v>143</v>
      </c>
      <c r="E25">
        <v>1</v>
      </c>
    </row>
    <row r="26" spans="1:5" ht="29" x14ac:dyDescent="0.35">
      <c r="D26" s="70" t="s">
        <v>187</v>
      </c>
      <c r="E26">
        <v>1</v>
      </c>
    </row>
    <row r="27" spans="1:5" x14ac:dyDescent="0.35">
      <c r="C27" t="s">
        <v>93</v>
      </c>
      <c r="D27" s="70" t="s">
        <v>147</v>
      </c>
      <c r="E27">
        <v>1</v>
      </c>
    </row>
    <row r="28" spans="1:5" x14ac:dyDescent="0.35">
      <c r="C28" t="s">
        <v>88</v>
      </c>
      <c r="D28" s="70" t="s">
        <v>158</v>
      </c>
      <c r="E28">
        <v>1</v>
      </c>
    </row>
    <row r="29" spans="1:5" x14ac:dyDescent="0.35">
      <c r="D29" s="70" t="s">
        <v>145</v>
      </c>
      <c r="E29">
        <v>1</v>
      </c>
    </row>
    <row r="30" spans="1:5" ht="29" x14ac:dyDescent="0.35">
      <c r="C30" t="s">
        <v>39</v>
      </c>
      <c r="D30" s="70" t="s">
        <v>46</v>
      </c>
      <c r="E30">
        <v>1</v>
      </c>
    </row>
    <row r="31" spans="1:5" x14ac:dyDescent="0.35">
      <c r="B31" t="s">
        <v>216</v>
      </c>
      <c r="C31" t="s">
        <v>43</v>
      </c>
      <c r="D31" s="70" t="s">
        <v>139</v>
      </c>
      <c r="E31">
        <v>1</v>
      </c>
    </row>
    <row r="32" spans="1:5" ht="29" x14ac:dyDescent="0.35">
      <c r="D32" s="70" t="s">
        <v>52</v>
      </c>
      <c r="E32">
        <v>1</v>
      </c>
    </row>
    <row r="33" spans="1:5" ht="29" x14ac:dyDescent="0.35">
      <c r="C33" t="s">
        <v>59</v>
      </c>
      <c r="D33" s="70" t="s">
        <v>81</v>
      </c>
      <c r="E33">
        <v>1</v>
      </c>
    </row>
    <row r="34" spans="1:5" x14ac:dyDescent="0.35">
      <c r="D34" s="70" t="s">
        <v>180</v>
      </c>
      <c r="E34">
        <v>1</v>
      </c>
    </row>
    <row r="35" spans="1:5" x14ac:dyDescent="0.35">
      <c r="B35" t="s">
        <v>212</v>
      </c>
      <c r="C35" t="s">
        <v>33</v>
      </c>
      <c r="D35" s="70" t="s">
        <v>65</v>
      </c>
      <c r="E35">
        <v>1</v>
      </c>
    </row>
    <row r="36" spans="1:5" ht="58" x14ac:dyDescent="0.35">
      <c r="D36" s="70" t="s">
        <v>63</v>
      </c>
      <c r="E36">
        <v>1</v>
      </c>
    </row>
    <row r="37" spans="1:5" ht="29" x14ac:dyDescent="0.35">
      <c r="D37" s="70" t="s">
        <v>25</v>
      </c>
      <c r="E37">
        <v>1</v>
      </c>
    </row>
    <row r="38" spans="1:5" x14ac:dyDescent="0.35">
      <c r="D38" s="70" t="s">
        <v>61</v>
      </c>
      <c r="E38">
        <v>1</v>
      </c>
    </row>
    <row r="39" spans="1:5" ht="43.5" x14ac:dyDescent="0.35">
      <c r="D39" s="70" t="s">
        <v>167</v>
      </c>
      <c r="E39">
        <v>1</v>
      </c>
    </row>
    <row r="40" spans="1:5" ht="29" x14ac:dyDescent="0.35">
      <c r="D40" s="70" t="s">
        <v>109</v>
      </c>
      <c r="E40">
        <v>1</v>
      </c>
    </row>
    <row r="41" spans="1:5" x14ac:dyDescent="0.35">
      <c r="C41" t="s">
        <v>34</v>
      </c>
      <c r="D41" s="70" t="s">
        <v>27</v>
      </c>
      <c r="E41">
        <v>1</v>
      </c>
    </row>
    <row r="42" spans="1:5" x14ac:dyDescent="0.35">
      <c r="B42" t="s">
        <v>217</v>
      </c>
      <c r="C42" t="s">
        <v>96</v>
      </c>
      <c r="D42" s="70" t="s">
        <v>178</v>
      </c>
      <c r="E42">
        <v>1</v>
      </c>
    </row>
    <row r="43" spans="1:5" x14ac:dyDescent="0.35">
      <c r="A43" t="s">
        <v>207</v>
      </c>
      <c r="E43">
        <v>26</v>
      </c>
    </row>
    <row r="44" spans="1:5" x14ac:dyDescent="0.35">
      <c r="A44" t="s">
        <v>171</v>
      </c>
      <c r="E44">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Hasil ASMT</vt:lpstr>
      <vt:lpstr>Summary</vt:lpstr>
      <vt:lpstr>Sum by Elemen</vt:lpstr>
      <vt:lpstr>Sum by Findings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Agung</cp:lastModifiedBy>
  <dcterms:created xsi:type="dcterms:W3CDTF">2024-02-12T06:32:55Z</dcterms:created>
  <dcterms:modified xsi:type="dcterms:W3CDTF">2025-05-05T01:41:45Z</dcterms:modified>
</cp:coreProperties>
</file>