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MARET2024" sheetId="4" r:id="rId1"/>
    <sheet name="APRIL2024" sheetId="5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A10" i="5" l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I48" i="5"/>
  <c r="K48" i="5" s="1"/>
  <c r="F48" i="5"/>
  <c r="H48" i="5" s="1"/>
  <c r="I46" i="5"/>
  <c r="K46" i="5" s="1"/>
  <c r="F46" i="5"/>
  <c r="G46" i="5" s="1"/>
  <c r="I43" i="5"/>
  <c r="K43" i="5" s="1"/>
  <c r="F43" i="5"/>
  <c r="G43" i="5" s="1"/>
  <c r="I42" i="5"/>
  <c r="K42" i="5" s="1"/>
  <c r="F42" i="5"/>
  <c r="G42" i="5" s="1"/>
  <c r="I36" i="5"/>
  <c r="K36" i="5" s="1"/>
  <c r="F36" i="5"/>
  <c r="H36" i="5" s="1"/>
  <c r="I35" i="5"/>
  <c r="K35" i="5" s="1"/>
  <c r="F35" i="5"/>
  <c r="H35" i="5" s="1"/>
  <c r="I34" i="5"/>
  <c r="K34" i="5" s="1"/>
  <c r="F34" i="5"/>
  <c r="H34" i="5" s="1"/>
  <c r="I31" i="5"/>
  <c r="J31" i="5" s="1"/>
  <c r="F31" i="5"/>
  <c r="H31" i="5" s="1"/>
  <c r="I29" i="5"/>
  <c r="K29" i="5" s="1"/>
  <c r="F29" i="5"/>
  <c r="H29" i="5" s="1"/>
  <c r="I28" i="5"/>
  <c r="K28" i="5" s="1"/>
  <c r="F28" i="5"/>
  <c r="G28" i="5" s="1"/>
  <c r="I25" i="5"/>
  <c r="K25" i="5" s="1"/>
  <c r="F25" i="5"/>
  <c r="H25" i="5" s="1"/>
  <c r="I24" i="5"/>
  <c r="K24" i="5" s="1"/>
  <c r="F24" i="5"/>
  <c r="H24" i="5" s="1"/>
  <c r="K22" i="5"/>
  <c r="I22" i="5"/>
  <c r="J22" i="5" s="1"/>
  <c r="F22" i="5"/>
  <c r="H22" i="5" s="1"/>
  <c r="I21" i="5"/>
  <c r="K21" i="5" s="1"/>
  <c r="F21" i="5"/>
  <c r="H21" i="5" s="1"/>
  <c r="I20" i="5"/>
  <c r="K20" i="5" s="1"/>
  <c r="F20" i="5"/>
  <c r="G20" i="5" s="1"/>
  <c r="I18" i="5"/>
  <c r="K18" i="5" s="1"/>
  <c r="F18" i="5"/>
  <c r="G18" i="5" s="1"/>
  <c r="I15" i="5"/>
  <c r="J15" i="5" s="1"/>
  <c r="F15" i="5"/>
  <c r="H15" i="5" s="1"/>
  <c r="I10" i="5"/>
  <c r="K10" i="5" s="1"/>
  <c r="F10" i="5"/>
  <c r="H10" i="5" s="1"/>
  <c r="I9" i="5"/>
  <c r="K9" i="5" s="1"/>
  <c r="F9" i="5"/>
  <c r="H9" i="5" s="1"/>
  <c r="A10" i="4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I13" i="4"/>
  <c r="K13" i="4" s="1"/>
  <c r="F13" i="4"/>
  <c r="H13" i="4" s="1"/>
  <c r="I48" i="4"/>
  <c r="K48" i="4" s="1"/>
  <c r="I47" i="4"/>
  <c r="K47" i="4" s="1"/>
  <c r="I46" i="4"/>
  <c r="K46" i="4" s="1"/>
  <c r="I45" i="4"/>
  <c r="J45" i="4" s="1"/>
  <c r="I43" i="4"/>
  <c r="K43" i="4" s="1"/>
  <c r="I42" i="4"/>
  <c r="K42" i="4" s="1"/>
  <c r="I38" i="4"/>
  <c r="K38" i="4" s="1"/>
  <c r="I36" i="4"/>
  <c r="J36" i="4" s="1"/>
  <c r="I35" i="4"/>
  <c r="J35" i="4" s="1"/>
  <c r="I34" i="4"/>
  <c r="K34" i="4" s="1"/>
  <c r="I29" i="4"/>
  <c r="K29" i="4" s="1"/>
  <c r="I28" i="4"/>
  <c r="J28" i="4" s="1"/>
  <c r="I25" i="4"/>
  <c r="K25" i="4" s="1"/>
  <c r="I24" i="4"/>
  <c r="J24" i="4" s="1"/>
  <c r="I23" i="4"/>
  <c r="K23" i="4" s="1"/>
  <c r="I22" i="4"/>
  <c r="K22" i="4" s="1"/>
  <c r="I21" i="4"/>
  <c r="K21" i="4" s="1"/>
  <c r="I20" i="4"/>
  <c r="K20" i="4" s="1"/>
  <c r="I16" i="4"/>
  <c r="K16" i="4" s="1"/>
  <c r="I15" i="4"/>
  <c r="K15" i="4" s="1"/>
  <c r="I10" i="4"/>
  <c r="K10" i="4" s="1"/>
  <c r="I9" i="4"/>
  <c r="J9" i="4" s="1"/>
  <c r="F29" i="4"/>
  <c r="H29" i="4" s="1"/>
  <c r="F28" i="4"/>
  <c r="H28" i="4" s="1"/>
  <c r="F25" i="4"/>
  <c r="G25" i="4" s="1"/>
  <c r="F24" i="4"/>
  <c r="H24" i="4" s="1"/>
  <c r="F23" i="4"/>
  <c r="H23" i="4" s="1"/>
  <c r="F22" i="4"/>
  <c r="G22" i="4" s="1"/>
  <c r="F21" i="4"/>
  <c r="G21" i="4" s="1"/>
  <c r="F20" i="4"/>
  <c r="H20" i="4" s="1"/>
  <c r="F16" i="4"/>
  <c r="H16" i="4" s="1"/>
  <c r="F15" i="4"/>
  <c r="H15" i="4" s="1"/>
  <c r="F10" i="4"/>
  <c r="G10" i="4" s="1"/>
  <c r="F9" i="4"/>
  <c r="H9" i="4" s="1"/>
  <c r="F48" i="4"/>
  <c r="H48" i="4" s="1"/>
  <c r="F47" i="4"/>
  <c r="G47" i="4" s="1"/>
  <c r="F46" i="4"/>
  <c r="G46" i="4" s="1"/>
  <c r="F45" i="4"/>
  <c r="G45" i="4" s="1"/>
  <c r="F43" i="4"/>
  <c r="H43" i="4" s="1"/>
  <c r="J42" i="4"/>
  <c r="F42" i="4"/>
  <c r="G42" i="4" s="1"/>
  <c r="F38" i="4"/>
  <c r="G38" i="4" s="1"/>
  <c r="F36" i="4"/>
  <c r="H36" i="4" s="1"/>
  <c r="F35" i="4"/>
  <c r="H35" i="4" s="1"/>
  <c r="F34" i="4"/>
  <c r="G34" i="4" s="1"/>
  <c r="J38" i="4" l="1"/>
  <c r="G15" i="5"/>
  <c r="K31" i="5"/>
  <c r="G24" i="5"/>
  <c r="G31" i="5"/>
  <c r="K15" i="5"/>
  <c r="G36" i="5"/>
  <c r="H43" i="5"/>
  <c r="J42" i="5"/>
  <c r="J18" i="5"/>
  <c r="H28" i="5"/>
  <c r="J34" i="5"/>
  <c r="H20" i="5"/>
  <c r="J10" i="5"/>
  <c r="J35" i="5"/>
  <c r="G35" i="5"/>
  <c r="K36" i="4"/>
  <c r="J46" i="5"/>
  <c r="G48" i="5"/>
  <c r="J43" i="5"/>
  <c r="J9" i="5"/>
  <c r="G10" i="5"/>
  <c r="J21" i="5"/>
  <c r="G22" i="5"/>
  <c r="J25" i="5"/>
  <c r="J29" i="5"/>
  <c r="G34" i="5"/>
  <c r="G9" i="5"/>
  <c r="H18" i="5"/>
  <c r="J20" i="5"/>
  <c r="G21" i="5"/>
  <c r="J24" i="5"/>
  <c r="G25" i="5"/>
  <c r="J28" i="5"/>
  <c r="G29" i="5"/>
  <c r="J36" i="5"/>
  <c r="H42" i="5"/>
  <c r="H46" i="5"/>
  <c r="J48" i="5"/>
  <c r="J48" i="4"/>
  <c r="J23" i="4"/>
  <c r="J13" i="4"/>
  <c r="G13" i="4"/>
  <c r="J46" i="4"/>
  <c r="J34" i="4"/>
  <c r="K45" i="4"/>
  <c r="J22" i="4"/>
  <c r="K24" i="4"/>
  <c r="J15" i="4"/>
  <c r="G35" i="4"/>
  <c r="J16" i="4"/>
  <c r="J20" i="4"/>
  <c r="K28" i="4"/>
  <c r="H34" i="4"/>
  <c r="K9" i="4"/>
  <c r="K35" i="4"/>
  <c r="J43" i="4"/>
  <c r="J47" i="4"/>
  <c r="J21" i="4"/>
  <c r="J25" i="4"/>
  <c r="J10" i="4"/>
  <c r="J29" i="4"/>
  <c r="G15" i="4"/>
  <c r="H22" i="4"/>
  <c r="G23" i="4"/>
  <c r="H10" i="4"/>
  <c r="H21" i="4"/>
  <c r="H25" i="4"/>
  <c r="G9" i="4"/>
  <c r="G16" i="4"/>
  <c r="G20" i="4"/>
  <c r="G24" i="4"/>
  <c r="G28" i="4"/>
  <c r="G29" i="4"/>
  <c r="H46" i="4"/>
  <c r="H42" i="4"/>
  <c r="G43" i="4"/>
  <c r="H47" i="4"/>
  <c r="H38" i="4"/>
  <c r="G36" i="4"/>
  <c r="H45" i="4"/>
  <c r="G48" i="4"/>
</calcChain>
</file>

<file path=xl/sharedStrings.xml><?xml version="1.0" encoding="utf-8"?>
<sst xmlns="http://schemas.openxmlformats.org/spreadsheetml/2006/main" count="228" uniqueCount="80">
  <si>
    <t>NO.</t>
  </si>
  <si>
    <t>KETERANGAN</t>
  </si>
  <si>
    <t>Baik</t>
  </si>
  <si>
    <t>CONEX INTI MAKMUR, PT</t>
  </si>
  <si>
    <t>MULTIARTHA WIDJAJA SENTOSA, PT</t>
  </si>
  <si>
    <t>ROYAL ABADI SEJAHTERA, PT</t>
  </si>
  <si>
    <t>IMAI INDONESIA, PT</t>
  </si>
  <si>
    <t>SANTO ABADI PLASTIK, PT.</t>
  </si>
  <si>
    <t>DWI KARYA PACKINDO, PT.</t>
  </si>
  <si>
    <t>ARTEK SEIKO INDONESIA, PT.</t>
  </si>
  <si>
    <t>GARUDA METALINDO, PT</t>
  </si>
  <si>
    <t>GINSA INTI PRATAMA PT.</t>
  </si>
  <si>
    <t>ATEJA TRITUNGGAL, PT</t>
  </si>
  <si>
    <t>SAN CENTRAL INDAH, PT</t>
  </si>
  <si>
    <t>RAJAWALI SAKTI, CV</t>
  </si>
  <si>
    <t>RACHMAT PERDANA ADHIMETAL, PT</t>
  </si>
  <si>
    <t>MARGA BHARATA,PT</t>
  </si>
  <si>
    <t>TJIKKO SENTRAL INDUSTRIAL,PT</t>
  </si>
  <si>
    <t>ERLANGGA TRIMANUNGGAL KUSUMAH, PT</t>
  </si>
  <si>
    <t>POLYNDO BERTHA,PT</t>
  </si>
  <si>
    <t>HADI WIRIADINATA MANUFACTURE,PT</t>
  </si>
  <si>
    <t>DAEKAN INDAR INDONESIA, PT</t>
  </si>
  <si>
    <t>TRIJAYA MANDIRI DUSINDO, CV.</t>
  </si>
  <si>
    <t>MEGA WAJA CORPORINDO, PT</t>
  </si>
  <si>
    <t>MEIWA INDONESIA, PT</t>
  </si>
  <si>
    <t>AKZONOBEL WOOD FINISHES AND ADHESIV</t>
  </si>
  <si>
    <t>HIDAYAT MULIA SEJATI, PT</t>
  </si>
  <si>
    <t>BAHAGIA SEJAHTERA METALINDO, PT</t>
  </si>
  <si>
    <t>TRISONS COVER JAYA, PT</t>
  </si>
  <si>
    <t>REKA CIPTA ANUGRAH</t>
  </si>
  <si>
    <t>TOTAL</t>
  </si>
  <si>
    <t xml:space="preserve"> Ketentuan Penilaian</t>
  </si>
  <si>
    <t xml:space="preserve"> Kriteria Nilai</t>
  </si>
  <si>
    <t>Tidak Baik</t>
  </si>
  <si>
    <t xml:space="preserve"> % Ketidaksesuaian</t>
  </si>
  <si>
    <t>Dept : HC-GA /HSE</t>
  </si>
  <si>
    <t>LEMBAR PENILAIAN KELENGKAPAN K3 PEMASOK</t>
  </si>
  <si>
    <t>FREQ KIRIM</t>
  </si>
  <si>
    <t xml:space="preserve">Ada Dokumen Uji Emisi Kendaraan </t>
  </si>
  <si>
    <t>BAIK</t>
  </si>
  <si>
    <t>Tdk ada Dokumen Uji emisi untuk kendaraan</t>
  </si>
  <si>
    <t>TIDAK BAIK</t>
  </si>
  <si>
    <t>Menggunakan APD Minimal (Sepatu, Helm, Pakaian Formal)</t>
  </si>
  <si>
    <t>Tidak Menggunakan APD Minimal (Sepatu, Helm, Pakaian Formal)</t>
  </si>
  <si>
    <t>DOKUMEN UJI EMISI</t>
  </si>
  <si>
    <t>Ada</t>
  </si>
  <si>
    <t>Tidak Ada</t>
  </si>
  <si>
    <t>BOBOT NILAI</t>
  </si>
  <si>
    <t>PT. CHITOSE INTERNASIONAL Tbk.</t>
  </si>
  <si>
    <t>KODE
VENDOR</t>
  </si>
  <si>
    <t>NAMA VENDOR / SUBKONT</t>
  </si>
  <si>
    <t>JENIS BAHAN</t>
  </si>
  <si>
    <t>SRIREJEKI PERDANA STEEL, PT</t>
  </si>
  <si>
    <t>PIPA</t>
  </si>
  <si>
    <t>INDONESIA STEEL TUBE WORKS, PT</t>
  </si>
  <si>
    <t>POSCO ( IJPC ) PT.</t>
  </si>
  <si>
    <t>PLATE</t>
  </si>
  <si>
    <t>HANWA STEEL SERVICE INDONESIA, PT</t>
  </si>
  <si>
    <t>KAYU</t>
  </si>
  <si>
    <t>INDONESIA MATSUYA, PT</t>
  </si>
  <si>
    <t>UNGGUL KREASI, PT</t>
  </si>
  <si>
    <t>TECHNO WOOD INDONESIA, PT</t>
  </si>
  <si>
    <t>BUSA</t>
  </si>
  <si>
    <t>TRI SUKSES JAYA, PT.</t>
  </si>
  <si>
    <t>PLASTIK</t>
  </si>
  <si>
    <t>CAKRAWALA MEGA INDAH, PT</t>
  </si>
  <si>
    <t>CARTON BOX</t>
  </si>
  <si>
    <t>FASTENER</t>
  </si>
  <si>
    <t>COVER</t>
  </si>
  <si>
    <t>SINAR CONTINENTAL, PT.</t>
  </si>
  <si>
    <t>POWDER COATING</t>
  </si>
  <si>
    <t>CAKRAWALA GUNATAMA</t>
  </si>
  <si>
    <t>ALUMINIUM</t>
  </si>
  <si>
    <t>SUB KONT</t>
  </si>
  <si>
    <t>HINANI</t>
  </si>
  <si>
    <t>NUMAN BASIR</t>
  </si>
  <si>
    <t>Bulan : MARET 2024</t>
  </si>
  <si>
    <t>51-100</t>
  </si>
  <si>
    <t>0-50</t>
  </si>
  <si>
    <t>PENGGUNAAN APD (Sepatu, Pakaian Formal)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</si>
</sst>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#,##0.00\ ;&quot; (&quot;#,##0.00\);&quot; -&quot;#\ ;@\ "/>
    <numFmt numFmtId="165" formatCode="#,##0\ ;&quot; (&quot;#,##0\);&quot; -&quot;#\ ;@\ "/>
    <numFmt numFmtId="166" formatCode="_(* #,##0_);_(* \(#,##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sz val="10"/>
      <name val="Segoe UI"/>
      <family val="2"/>
    </font>
    <font>
      <b/>
      <sz val="10"/>
      <color indexed="8"/>
      <name val="Segoe UI"/>
      <family val="2"/>
    </font>
    <font>
      <b/>
      <sz val="10"/>
      <name val="Segoe UI"/>
      <family val="2"/>
    </font>
    <font>
      <sz val="10"/>
      <color theme="1"/>
      <name val="Calibri"/>
      <family val="2"/>
      <scheme val="minor"/>
    </font>
    <font>
      <sz val="10"/>
      <color theme="1"/>
      <name val="Segoe UI"/>
      <family val="2"/>
    </font>
    <font>
      <i/>
      <sz val="10"/>
      <name val="Calibri"/>
      <family val="2"/>
      <scheme val="minor"/>
    </font>
    <font>
      <b/>
      <sz val="16"/>
      <name val="Segoe UI"/>
      <family val="2"/>
    </font>
    <font>
      <sz val="8"/>
      <name val="Segoe UI"/>
      <family val="2"/>
    </font>
    <font>
      <i/>
      <sz val="10"/>
      <name val="Segoe UI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9" tint="0.79998168889431442"/>
        <bgColor indexed="31"/>
      </patternFill>
    </fill>
    <fill>
      <patternFill patternType="solid">
        <fgColor theme="8" tint="0.79998168889431442"/>
        <bgColor indexed="31"/>
      </patternFill>
    </fill>
    <fill>
      <patternFill patternType="solid">
        <fgColor theme="7" tint="0.79998168889431442"/>
        <bgColor indexed="31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double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/>
      <bottom style="double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/>
      <top style="thin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164" fontId="2" fillId="0" borderId="0" applyFill="0" applyBorder="0" applyAlignment="0" applyProtection="0"/>
    <xf numFmtId="0" fontId="2" fillId="0" borderId="0"/>
    <xf numFmtId="9" fontId="2" fillId="0" borderId="0" applyFill="0" applyBorder="0" applyAlignment="0" applyProtection="0"/>
    <xf numFmtId="0" fontId="7" fillId="0" borderId="0"/>
  </cellStyleXfs>
  <cellXfs count="64">
    <xf numFmtId="0" fontId="0" fillId="0" borderId="0" xfId="0"/>
    <xf numFmtId="0" fontId="4" fillId="0" borderId="0" xfId="3" applyFont="1" applyAlignment="1"/>
    <xf numFmtId="0" fontId="5" fillId="0" borderId="0" xfId="3" applyFont="1" applyAlignment="1">
      <alignment horizontal="left" vertical="center" readingOrder="1"/>
    </xf>
    <xf numFmtId="0" fontId="6" fillId="0" borderId="0" xfId="3" applyFont="1"/>
    <xf numFmtId="0" fontId="4" fillId="0" borderId="0" xfId="3" applyFont="1"/>
    <xf numFmtId="166" fontId="4" fillId="0" borderId="0" xfId="1" applyNumberFormat="1" applyFont="1" applyAlignment="1"/>
    <xf numFmtId="166" fontId="6" fillId="0" borderId="0" xfId="1" applyNumberFormat="1" applyFont="1"/>
    <xf numFmtId="0" fontId="8" fillId="0" borderId="0" xfId="0" applyFont="1"/>
    <xf numFmtId="0" fontId="6" fillId="0" borderId="9" xfId="3" applyFont="1" applyFill="1" applyBorder="1" applyAlignment="1">
      <alignment horizontal="center" vertical="top"/>
    </xf>
    <xf numFmtId="0" fontId="3" fillId="0" borderId="5" xfId="0" applyFont="1" applyFill="1" applyBorder="1"/>
    <xf numFmtId="0" fontId="9" fillId="0" borderId="5" xfId="0" applyFont="1" applyFill="1" applyBorder="1" applyAlignment="1">
      <alignment horizontal="center"/>
    </xf>
    <xf numFmtId="166" fontId="9" fillId="0" borderId="5" xfId="1" applyNumberFormat="1" applyFont="1" applyFill="1" applyBorder="1" applyAlignment="1">
      <alignment horizontal="center"/>
    </xf>
    <xf numFmtId="0" fontId="6" fillId="0" borderId="8" xfId="3" applyFont="1" applyBorder="1" applyAlignment="1">
      <alignment horizontal="left" vertical="center"/>
    </xf>
    <xf numFmtId="166" fontId="8" fillId="0" borderId="0" xfId="1" applyNumberFormat="1" applyFont="1"/>
    <xf numFmtId="0" fontId="10" fillId="0" borderId="8" xfId="3" applyFont="1" applyFill="1" applyBorder="1" applyAlignment="1">
      <alignment horizontal="center" vertical="center"/>
    </xf>
    <xf numFmtId="0" fontId="11" fillId="3" borderId="2" xfId="3" applyFont="1" applyFill="1" applyBorder="1" applyAlignment="1">
      <alignment horizontal="center" vertical="center" wrapText="1"/>
    </xf>
    <xf numFmtId="0" fontId="11" fillId="4" borderId="11" xfId="3" applyFont="1" applyFill="1" applyBorder="1" applyAlignment="1">
      <alignment horizontal="center" vertical="center"/>
    </xf>
    <xf numFmtId="0" fontId="11" fillId="4" borderId="12" xfId="3" applyFont="1" applyFill="1" applyBorder="1" applyAlignment="1">
      <alignment horizontal="center" vertical="center"/>
    </xf>
    <xf numFmtId="0" fontId="11" fillId="5" borderId="11" xfId="3" applyFont="1" applyFill="1" applyBorder="1" applyAlignment="1">
      <alignment horizontal="center" vertical="center"/>
    </xf>
    <xf numFmtId="0" fontId="11" fillId="5" borderId="12" xfId="3" applyFont="1" applyFill="1" applyBorder="1" applyAlignment="1">
      <alignment horizontal="center" vertical="center"/>
    </xf>
    <xf numFmtId="0" fontId="11" fillId="3" borderId="3" xfId="3" applyFont="1" applyFill="1" applyBorder="1" applyAlignment="1">
      <alignment horizontal="center" vertical="center"/>
    </xf>
    <xf numFmtId="0" fontId="11" fillId="4" borderId="10" xfId="3" applyFont="1" applyFill="1" applyBorder="1" applyAlignment="1">
      <alignment horizontal="center" vertical="center"/>
    </xf>
    <xf numFmtId="166" fontId="11" fillId="5" borderId="10" xfId="1" applyNumberFormat="1" applyFont="1" applyFill="1" applyBorder="1" applyAlignment="1">
      <alignment horizontal="center" vertical="center"/>
    </xf>
    <xf numFmtId="0" fontId="11" fillId="5" borderId="10" xfId="3" applyFont="1" applyFill="1" applyBorder="1" applyAlignment="1">
      <alignment horizontal="center" vertical="center"/>
    </xf>
    <xf numFmtId="0" fontId="4" fillId="2" borderId="1" xfId="3" applyFont="1" applyFill="1" applyBorder="1" applyAlignment="1">
      <alignment horizontal="center"/>
    </xf>
    <xf numFmtId="165" fontId="4" fillId="0" borderId="2" xfId="4" applyNumberFormat="1" applyFont="1" applyFill="1" applyBorder="1" applyAlignment="1" applyProtection="1">
      <alignment horizontal="center" vertical="center" wrapText="1"/>
    </xf>
    <xf numFmtId="9" fontId="4" fillId="0" borderId="2" xfId="2" applyFont="1" applyFill="1" applyBorder="1" applyAlignment="1" applyProtection="1">
      <alignment horizontal="center" vertical="center" wrapText="1"/>
    </xf>
    <xf numFmtId="0" fontId="4" fillId="0" borderId="0" xfId="3" applyFont="1" applyAlignment="1">
      <alignment horizontal="right"/>
    </xf>
    <xf numFmtId="166" fontId="4" fillId="0" borderId="0" xfId="1" applyNumberFormat="1" applyFont="1"/>
    <xf numFmtId="0" fontId="4" fillId="0" borderId="0" xfId="3" applyFont="1" applyBorder="1"/>
    <xf numFmtId="0" fontId="4" fillId="0" borderId="2" xfId="3" applyFont="1" applyBorder="1" applyAlignment="1">
      <alignment horizontal="center"/>
    </xf>
    <xf numFmtId="0" fontId="4" fillId="0" borderId="0" xfId="3" applyFont="1" applyBorder="1" applyAlignment="1">
      <alignment horizontal="center"/>
    </xf>
    <xf numFmtId="166" fontId="4" fillId="0" borderId="0" xfId="1" applyNumberFormat="1" applyFont="1" applyBorder="1" applyAlignment="1">
      <alignment horizontal="center"/>
    </xf>
    <xf numFmtId="0" fontId="4" fillId="0" borderId="0" xfId="3" applyFont="1" applyBorder="1" applyAlignment="1">
      <alignment horizontal="left"/>
    </xf>
    <xf numFmtId="0" fontId="4" fillId="0" borderId="0" xfId="3" applyFont="1" applyBorder="1" applyAlignment="1">
      <alignment horizontal="left" vertical="center"/>
    </xf>
    <xf numFmtId="0" fontId="4" fillId="0" borderId="2" xfId="3" applyFont="1" applyBorder="1" applyAlignment="1">
      <alignment horizontal="left" vertical="center"/>
    </xf>
    <xf numFmtId="0" fontId="4" fillId="3" borderId="15" xfId="3" applyFont="1" applyFill="1" applyBorder="1" applyAlignment="1">
      <alignment horizontal="center" vertical="center"/>
    </xf>
    <xf numFmtId="0" fontId="11" fillId="3" borderId="14" xfId="3" applyFont="1" applyFill="1" applyBorder="1" applyAlignment="1">
      <alignment horizontal="center" vertical="center" wrapText="1"/>
    </xf>
    <xf numFmtId="0" fontId="6" fillId="0" borderId="16" xfId="3" applyFont="1" applyBorder="1" applyAlignment="1">
      <alignment horizontal="left" vertical="center"/>
    </xf>
    <xf numFmtId="0" fontId="4" fillId="0" borderId="5" xfId="0" applyFont="1" applyFill="1" applyBorder="1"/>
    <xf numFmtId="0" fontId="12" fillId="0" borderId="5" xfId="0" applyFont="1" applyFill="1" applyBorder="1" applyAlignment="1">
      <alignment horizontal="center"/>
    </xf>
    <xf numFmtId="166" fontId="12" fillId="0" borderId="5" xfId="1" applyNumberFormat="1" applyFont="1" applyFill="1" applyBorder="1" applyAlignment="1">
      <alignment horizontal="center"/>
    </xf>
    <xf numFmtId="0" fontId="4" fillId="0" borderId="17" xfId="5" applyNumberFormat="1" applyFont="1" applyFill="1" applyBorder="1" applyAlignment="1">
      <alignment horizontal="left"/>
    </xf>
    <xf numFmtId="0" fontId="4" fillId="0" borderId="17" xfId="5" applyNumberFormat="1" applyFont="1" applyFill="1" applyBorder="1" applyAlignment="1"/>
    <xf numFmtId="0" fontId="4" fillId="0" borderId="5" xfId="5" applyNumberFormat="1" applyFont="1" applyFill="1" applyBorder="1" applyAlignment="1">
      <alignment horizontal="left"/>
    </xf>
    <xf numFmtId="0" fontId="4" fillId="0" borderId="5" xfId="5" applyNumberFormat="1" applyFont="1" applyFill="1" applyBorder="1" applyAlignment="1"/>
    <xf numFmtId="0" fontId="4" fillId="0" borderId="5" xfId="0" applyNumberFormat="1" applyFont="1" applyFill="1" applyBorder="1" applyAlignment="1">
      <alignment horizontal="left"/>
    </xf>
    <xf numFmtId="0" fontId="4" fillId="0" borderId="0" xfId="5" applyNumberFormat="1" applyFont="1" applyAlignment="1">
      <alignment horizontal="left" vertical="top"/>
    </xf>
    <xf numFmtId="0" fontId="4" fillId="6" borderId="5" xfId="0" applyNumberFormat="1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/>
    </xf>
    <xf numFmtId="165" fontId="4" fillId="0" borderId="14" xfId="4" applyNumberFormat="1" applyFont="1" applyFill="1" applyBorder="1" applyAlignment="1" applyProtection="1">
      <alignment horizontal="center" vertical="center" wrapText="1"/>
    </xf>
    <xf numFmtId="0" fontId="4" fillId="2" borderId="6" xfId="3" applyFont="1" applyFill="1" applyBorder="1" applyAlignment="1">
      <alignment horizontal="center"/>
    </xf>
    <xf numFmtId="0" fontId="4" fillId="0" borderId="18" xfId="0" applyNumberFormat="1" applyFont="1" applyFill="1" applyBorder="1" applyAlignment="1">
      <alignment horizontal="left"/>
    </xf>
    <xf numFmtId="0" fontId="4" fillId="0" borderId="18" xfId="0" applyFont="1" applyFill="1" applyBorder="1"/>
    <xf numFmtId="0" fontId="4" fillId="0" borderId="5" xfId="3" applyFont="1" applyFill="1" applyBorder="1" applyAlignment="1">
      <alignment horizontal="center" vertical="center"/>
    </xf>
    <xf numFmtId="0" fontId="4" fillId="0" borderId="5" xfId="3" applyFont="1" applyFill="1" applyBorder="1" applyAlignment="1">
      <alignment horizontal="center" vertical="center"/>
    </xf>
    <xf numFmtId="0" fontId="4" fillId="0" borderId="13" xfId="3" applyFont="1" applyBorder="1" applyAlignment="1">
      <alignment horizontal="left" vertical="center"/>
    </xf>
    <xf numFmtId="0" fontId="4" fillId="0" borderId="19" xfId="3" applyFont="1" applyBorder="1" applyAlignment="1">
      <alignment horizontal="left" vertical="center"/>
    </xf>
    <xf numFmtId="0" fontId="4" fillId="0" borderId="14" xfId="3" applyFont="1" applyBorder="1" applyAlignment="1">
      <alignment horizontal="left" vertical="center"/>
    </xf>
    <xf numFmtId="0" fontId="4" fillId="0" borderId="4" xfId="3" applyFont="1" applyBorder="1" applyAlignment="1">
      <alignment horizontal="left" vertical="center"/>
    </xf>
    <xf numFmtId="0" fontId="11" fillId="4" borderId="7" xfId="3" applyFont="1" applyFill="1" applyBorder="1" applyAlignment="1">
      <alignment horizontal="center" vertical="center"/>
    </xf>
    <xf numFmtId="0" fontId="11" fillId="4" borderId="10" xfId="3" applyFont="1" applyFill="1" applyBorder="1" applyAlignment="1">
      <alignment horizontal="center" vertical="center"/>
    </xf>
    <xf numFmtId="0" fontId="11" fillId="5" borderId="7" xfId="3" applyFont="1" applyFill="1" applyBorder="1" applyAlignment="1">
      <alignment horizontal="center" vertical="center"/>
    </xf>
    <xf numFmtId="0" fontId="11" fillId="5" borderId="10" xfId="3" applyFont="1" applyFill="1" applyBorder="1" applyAlignment="1">
      <alignment horizontal="center" vertical="center"/>
    </xf>
  </cellXfs>
  <cellStyles count="8">
    <cellStyle name="Comma" xfId="1" builtinId="3"/>
    <cellStyle name="Comma 2" xfId="4"/>
    <cellStyle name="Normal" xfId="0" builtinId="0"/>
    <cellStyle name="Normal 2" xfId="5"/>
    <cellStyle name="Normal 3" xfId="3"/>
    <cellStyle name="Normal 3 2" xfId="7"/>
    <cellStyle name="Percent" xfId="2" builtinId="5"/>
    <cellStyle name="Percent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1"/>
  <sheetViews>
    <sheetView tabSelected="1" topLeftCell="A46" workbookViewId="0">
      <selection activeCell="K7" sqref="K7:K8"/>
    </sheetView>
  </sheetViews>
  <sheetFormatPr defaultRowHeight="14.25" x14ac:dyDescent="0.25"/>
  <cols>
    <col min="1" max="2" width="11" style="7" customWidth="1"/>
    <col min="3" max="3" width="39.140625" style="7" bestFit="1" customWidth="1"/>
    <col min="4" max="4" width="17.28515625" style="7" bestFit="1" customWidth="1"/>
    <col min="5" max="5" width="12.7109375" style="7" bestFit="1" customWidth="1"/>
    <col min="6" max="6" width="11.140625" style="7" customWidth="1"/>
    <col min="7" max="7" width="9.85546875" style="7" bestFit="1" customWidth="1"/>
    <col min="8" max="8" width="11.7109375" style="7" bestFit="1" customWidth="1"/>
    <col min="9" max="9" width="16.85546875" style="13" customWidth="1"/>
    <col min="10" max="10" width="20.42578125" style="7" customWidth="1"/>
    <col min="11" max="11" width="14.42578125" style="7" customWidth="1"/>
    <col min="12" max="12" width="16.140625" style="7" bestFit="1" customWidth="1"/>
    <col min="13" max="13" width="9.140625" style="7"/>
    <col min="14" max="14" width="53.5703125" style="7" bestFit="1" customWidth="1"/>
    <col min="15" max="16384" width="9.140625" style="7"/>
  </cols>
  <sheetData>
    <row r="1" spans="1:16" x14ac:dyDescent="0.25">
      <c r="A1" s="2" t="s">
        <v>48</v>
      </c>
      <c r="B1" s="2"/>
      <c r="C1" s="2"/>
      <c r="D1" s="2"/>
      <c r="E1" s="1"/>
      <c r="F1" s="1"/>
      <c r="G1" s="1"/>
      <c r="H1" s="1"/>
      <c r="I1" s="5"/>
      <c r="J1" s="1"/>
      <c r="K1" s="1"/>
      <c r="L1" s="1"/>
    </row>
    <row r="2" spans="1:16" x14ac:dyDescent="0.25">
      <c r="A2" s="2" t="s">
        <v>35</v>
      </c>
      <c r="B2" s="2"/>
      <c r="C2" s="2"/>
      <c r="D2" s="2"/>
      <c r="E2" s="1"/>
      <c r="F2" s="1"/>
      <c r="G2" s="1"/>
      <c r="H2" s="1"/>
      <c r="I2" s="5"/>
      <c r="J2" s="1"/>
      <c r="K2" s="1"/>
      <c r="L2" s="1"/>
    </row>
    <row r="3" spans="1:16" ht="15" thickBot="1" x14ac:dyDescent="0.3">
      <c r="A3" s="2"/>
      <c r="B3" s="2"/>
      <c r="C3" s="2"/>
      <c r="D3" s="2"/>
      <c r="E3" s="1"/>
      <c r="F3" s="1"/>
      <c r="G3" s="1"/>
      <c r="H3" s="1"/>
      <c r="I3" s="5"/>
      <c r="J3" s="1"/>
      <c r="K3" s="1"/>
      <c r="L3" s="1"/>
    </row>
    <row r="4" spans="1:16" ht="26.25" thickTop="1" x14ac:dyDescent="0.25">
      <c r="A4" s="14" t="s">
        <v>36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</row>
    <row r="5" spans="1:16" ht="15" thickBot="1" x14ac:dyDescent="0.3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N5" s="39" t="s">
        <v>38</v>
      </c>
      <c r="O5" s="40" t="s">
        <v>39</v>
      </c>
      <c r="P5" s="41">
        <v>100</v>
      </c>
    </row>
    <row r="6" spans="1:16" ht="15" thickTop="1" x14ac:dyDescent="0.25">
      <c r="A6" s="12" t="s">
        <v>76</v>
      </c>
      <c r="B6" s="38"/>
      <c r="C6" s="38"/>
      <c r="D6" s="38"/>
      <c r="E6" s="12"/>
      <c r="F6" s="12"/>
      <c r="G6" s="12"/>
      <c r="H6" s="12"/>
      <c r="I6" s="12"/>
      <c r="J6" s="12"/>
      <c r="K6" s="12"/>
      <c r="L6" s="12"/>
      <c r="N6" s="39" t="s">
        <v>40</v>
      </c>
      <c r="O6" s="40" t="s">
        <v>41</v>
      </c>
      <c r="P6" s="41">
        <v>50</v>
      </c>
    </row>
    <row r="7" spans="1:16" ht="16.5" customHeight="1" x14ac:dyDescent="0.25">
      <c r="A7" s="36" t="s">
        <v>0</v>
      </c>
      <c r="B7" s="48" t="s">
        <v>49</v>
      </c>
      <c r="C7" s="49" t="s">
        <v>50</v>
      </c>
      <c r="D7" s="49" t="s">
        <v>51</v>
      </c>
      <c r="E7" s="37" t="s">
        <v>37</v>
      </c>
      <c r="F7" s="16" t="s">
        <v>44</v>
      </c>
      <c r="G7" s="17"/>
      <c r="H7" s="60" t="s">
        <v>47</v>
      </c>
      <c r="I7" s="18" t="s">
        <v>79</v>
      </c>
      <c r="J7" s="19"/>
      <c r="K7" s="62" t="s">
        <v>47</v>
      </c>
      <c r="L7" s="20" t="s">
        <v>1</v>
      </c>
      <c r="N7" s="39" t="s">
        <v>42</v>
      </c>
      <c r="O7" s="40" t="s">
        <v>39</v>
      </c>
      <c r="P7" s="41">
        <v>100</v>
      </c>
    </row>
    <row r="8" spans="1:16" x14ac:dyDescent="0.25">
      <c r="A8" s="36"/>
      <c r="B8" s="48"/>
      <c r="C8" s="49"/>
      <c r="D8" s="49"/>
      <c r="E8" s="37"/>
      <c r="F8" s="21" t="s">
        <v>45</v>
      </c>
      <c r="G8" s="21" t="s">
        <v>46</v>
      </c>
      <c r="H8" s="61"/>
      <c r="I8" s="22" t="s">
        <v>45</v>
      </c>
      <c r="J8" s="23" t="s">
        <v>46</v>
      </c>
      <c r="K8" s="63"/>
      <c r="L8" s="20"/>
      <c r="N8" s="39" t="s">
        <v>43</v>
      </c>
      <c r="O8" s="40" t="s">
        <v>41</v>
      </c>
      <c r="P8" s="41">
        <v>50</v>
      </c>
    </row>
    <row r="9" spans="1:16" x14ac:dyDescent="0.25">
      <c r="A9" s="24">
        <v>1</v>
      </c>
      <c r="B9" s="42">
        <v>1003107</v>
      </c>
      <c r="C9" s="43" t="s">
        <v>52</v>
      </c>
      <c r="D9" s="39" t="s">
        <v>53</v>
      </c>
      <c r="E9" s="25">
        <v>2</v>
      </c>
      <c r="F9" s="25">
        <f t="shared" ref="F9:F31" si="0">+E9</f>
        <v>2</v>
      </c>
      <c r="G9" s="25">
        <f t="shared" ref="G9:G31" si="1">+E9-F9</f>
        <v>0</v>
      </c>
      <c r="H9" s="26">
        <f t="shared" ref="H9:H31" si="2">+E9/F9</f>
        <v>1</v>
      </c>
      <c r="I9" s="25">
        <f>+E9</f>
        <v>2</v>
      </c>
      <c r="J9" s="25">
        <f t="shared" ref="J9:J31" si="3">+E9-I9</f>
        <v>0</v>
      </c>
      <c r="K9" s="26">
        <f t="shared" ref="K9:K31" si="4">(+I9/E9)*100%</f>
        <v>1</v>
      </c>
      <c r="L9" s="25"/>
    </row>
    <row r="10" spans="1:16" x14ac:dyDescent="0.25">
      <c r="A10" s="24">
        <f>+A9+1</f>
        <v>2</v>
      </c>
      <c r="B10" s="44">
        <v>1003043</v>
      </c>
      <c r="C10" s="45" t="s">
        <v>54</v>
      </c>
      <c r="D10" s="39" t="s">
        <v>53</v>
      </c>
      <c r="E10" s="25">
        <v>2</v>
      </c>
      <c r="F10" s="25">
        <f t="shared" si="0"/>
        <v>2</v>
      </c>
      <c r="G10" s="25">
        <f t="shared" si="1"/>
        <v>0</v>
      </c>
      <c r="H10" s="26">
        <f t="shared" si="2"/>
        <v>1</v>
      </c>
      <c r="I10" s="25">
        <f t="shared" ref="I10:I30" si="5">+E10</f>
        <v>2</v>
      </c>
      <c r="J10" s="25">
        <f t="shared" si="3"/>
        <v>0</v>
      </c>
      <c r="K10" s="26">
        <f t="shared" si="4"/>
        <v>1</v>
      </c>
      <c r="L10" s="25"/>
    </row>
    <row r="11" spans="1:16" x14ac:dyDescent="0.25">
      <c r="A11" s="24">
        <f t="shared" ref="A11:A48" si="6">+A10+1</f>
        <v>3</v>
      </c>
      <c r="B11" s="44">
        <v>1003078</v>
      </c>
      <c r="C11" s="45" t="s">
        <v>55</v>
      </c>
      <c r="D11" s="39" t="s">
        <v>56</v>
      </c>
      <c r="E11" s="25"/>
      <c r="F11" s="25"/>
      <c r="G11" s="25"/>
      <c r="H11" s="26"/>
      <c r="I11" s="25"/>
      <c r="J11" s="25"/>
      <c r="K11" s="26"/>
      <c r="L11" s="25"/>
    </row>
    <row r="12" spans="1:16" x14ac:dyDescent="0.25">
      <c r="A12" s="24">
        <f t="shared" si="6"/>
        <v>4</v>
      </c>
      <c r="B12" s="44">
        <v>1003220</v>
      </c>
      <c r="C12" s="45" t="s">
        <v>57</v>
      </c>
      <c r="D12" s="39" t="s">
        <v>56</v>
      </c>
      <c r="E12" s="25"/>
      <c r="F12" s="25"/>
      <c r="G12" s="25"/>
      <c r="H12" s="26"/>
      <c r="I12" s="25"/>
      <c r="J12" s="25"/>
      <c r="K12" s="26"/>
      <c r="L12" s="25"/>
    </row>
    <row r="13" spans="1:16" x14ac:dyDescent="0.25">
      <c r="A13" s="24">
        <f t="shared" si="6"/>
        <v>5</v>
      </c>
      <c r="B13" s="44">
        <v>1003011</v>
      </c>
      <c r="C13" s="45" t="s">
        <v>3</v>
      </c>
      <c r="D13" s="39" t="s">
        <v>58</v>
      </c>
      <c r="E13" s="25">
        <v>2</v>
      </c>
      <c r="F13" s="25">
        <f t="shared" si="0"/>
        <v>2</v>
      </c>
      <c r="G13" s="25">
        <f t="shared" ref="G11:G14" si="7">+E13-F13</f>
        <v>0</v>
      </c>
      <c r="H13" s="26">
        <f t="shared" ref="H11:H14" si="8">+E13/F13</f>
        <v>1</v>
      </c>
      <c r="I13" s="25">
        <f t="shared" ref="I11:I14" si="9">+E13</f>
        <v>2</v>
      </c>
      <c r="J13" s="25">
        <f t="shared" ref="J11:J14" si="10">+E13-I13</f>
        <v>0</v>
      </c>
      <c r="K13" s="26">
        <f t="shared" ref="K11:K14" si="11">(+I13/E13)*100%</f>
        <v>1</v>
      </c>
      <c r="L13" s="25"/>
    </row>
    <row r="14" spans="1:16" x14ac:dyDescent="0.25">
      <c r="A14" s="24">
        <f t="shared" si="6"/>
        <v>6</v>
      </c>
      <c r="B14" s="44">
        <v>1003067</v>
      </c>
      <c r="C14" s="45" t="s">
        <v>4</v>
      </c>
      <c r="D14" s="39" t="s">
        <v>58</v>
      </c>
      <c r="E14" s="25"/>
      <c r="F14" s="25"/>
      <c r="G14" s="25"/>
      <c r="H14" s="26"/>
      <c r="I14" s="25"/>
      <c r="J14" s="25"/>
      <c r="K14" s="26"/>
      <c r="L14" s="25"/>
    </row>
    <row r="15" spans="1:16" x14ac:dyDescent="0.25">
      <c r="A15" s="24">
        <f t="shared" si="6"/>
        <v>7</v>
      </c>
      <c r="B15" s="44">
        <v>1003012</v>
      </c>
      <c r="C15" s="45" t="s">
        <v>21</v>
      </c>
      <c r="D15" s="39" t="s">
        <v>58</v>
      </c>
      <c r="E15" s="25">
        <v>3</v>
      </c>
      <c r="F15" s="25">
        <f t="shared" si="0"/>
        <v>3</v>
      </c>
      <c r="G15" s="25">
        <f t="shared" si="1"/>
        <v>0</v>
      </c>
      <c r="H15" s="26">
        <f t="shared" si="2"/>
        <v>1</v>
      </c>
      <c r="I15" s="25">
        <f t="shared" si="5"/>
        <v>3</v>
      </c>
      <c r="J15" s="25">
        <f t="shared" si="3"/>
        <v>0</v>
      </c>
      <c r="K15" s="26">
        <f t="shared" si="4"/>
        <v>1</v>
      </c>
      <c r="L15" s="25"/>
    </row>
    <row r="16" spans="1:16" x14ac:dyDescent="0.25">
      <c r="A16" s="24">
        <f t="shared" si="6"/>
        <v>8</v>
      </c>
      <c r="B16" s="46">
        <v>1003042</v>
      </c>
      <c r="C16" s="39" t="s">
        <v>59</v>
      </c>
      <c r="D16" s="39" t="s">
        <v>58</v>
      </c>
      <c r="E16" s="25">
        <v>1</v>
      </c>
      <c r="F16" s="25">
        <f t="shared" si="0"/>
        <v>1</v>
      </c>
      <c r="G16" s="25">
        <f t="shared" si="1"/>
        <v>0</v>
      </c>
      <c r="H16" s="26">
        <f t="shared" si="2"/>
        <v>1</v>
      </c>
      <c r="I16" s="25">
        <f t="shared" si="5"/>
        <v>1</v>
      </c>
      <c r="J16" s="25">
        <f t="shared" si="3"/>
        <v>0</v>
      </c>
      <c r="K16" s="26">
        <f t="shared" si="4"/>
        <v>1</v>
      </c>
      <c r="L16" s="25"/>
    </row>
    <row r="17" spans="1:12" x14ac:dyDescent="0.25">
      <c r="A17" s="24">
        <f t="shared" si="6"/>
        <v>9</v>
      </c>
      <c r="B17" s="47">
        <v>1003125</v>
      </c>
      <c r="C17" s="39" t="s">
        <v>60</v>
      </c>
      <c r="D17" s="39" t="s">
        <v>58</v>
      </c>
      <c r="E17" s="25"/>
      <c r="F17" s="25"/>
      <c r="G17" s="25"/>
      <c r="H17" s="26"/>
      <c r="I17" s="25"/>
      <c r="J17" s="25"/>
      <c r="K17" s="26"/>
      <c r="L17" s="25"/>
    </row>
    <row r="18" spans="1:12" x14ac:dyDescent="0.25">
      <c r="A18" s="24">
        <f t="shared" si="6"/>
        <v>10</v>
      </c>
      <c r="B18" s="44">
        <v>1003061</v>
      </c>
      <c r="C18" s="45" t="s">
        <v>16</v>
      </c>
      <c r="D18" s="39" t="s">
        <v>58</v>
      </c>
      <c r="E18" s="25"/>
      <c r="F18" s="25"/>
      <c r="G18" s="25"/>
      <c r="H18" s="26"/>
      <c r="I18" s="25"/>
      <c r="J18" s="25"/>
      <c r="K18" s="26"/>
      <c r="L18" s="25"/>
    </row>
    <row r="19" spans="1:12" x14ac:dyDescent="0.25">
      <c r="A19" s="24">
        <f t="shared" si="6"/>
        <v>11</v>
      </c>
      <c r="B19" s="46">
        <v>1003321</v>
      </c>
      <c r="C19" s="39" t="s">
        <v>61</v>
      </c>
      <c r="D19" s="39" t="s">
        <v>58</v>
      </c>
      <c r="E19" s="25"/>
      <c r="F19" s="25"/>
      <c r="G19" s="25"/>
      <c r="H19" s="26"/>
      <c r="I19" s="25"/>
      <c r="J19" s="25"/>
      <c r="K19" s="26"/>
      <c r="L19" s="25"/>
    </row>
    <row r="20" spans="1:12" x14ac:dyDescent="0.25">
      <c r="A20" s="24">
        <f t="shared" si="6"/>
        <v>12</v>
      </c>
      <c r="B20" s="44">
        <v>1003094</v>
      </c>
      <c r="C20" s="45" t="s">
        <v>5</v>
      </c>
      <c r="D20" s="39" t="s">
        <v>62</v>
      </c>
      <c r="E20" s="25">
        <v>3</v>
      </c>
      <c r="F20" s="25">
        <f t="shared" si="0"/>
        <v>3</v>
      </c>
      <c r="G20" s="25">
        <f t="shared" si="1"/>
        <v>0</v>
      </c>
      <c r="H20" s="26">
        <f t="shared" si="2"/>
        <v>1</v>
      </c>
      <c r="I20" s="25">
        <f t="shared" si="5"/>
        <v>3</v>
      </c>
      <c r="J20" s="25">
        <f t="shared" si="3"/>
        <v>0</v>
      </c>
      <c r="K20" s="26">
        <f t="shared" si="4"/>
        <v>1</v>
      </c>
      <c r="L20" s="25"/>
    </row>
    <row r="21" spans="1:12" x14ac:dyDescent="0.25">
      <c r="A21" s="24">
        <f t="shared" si="6"/>
        <v>13</v>
      </c>
      <c r="B21" s="44">
        <v>1003135</v>
      </c>
      <c r="C21" s="45" t="s">
        <v>63</v>
      </c>
      <c r="D21" s="39" t="s">
        <v>62</v>
      </c>
      <c r="E21" s="25">
        <v>2</v>
      </c>
      <c r="F21" s="25">
        <f t="shared" si="0"/>
        <v>2</v>
      </c>
      <c r="G21" s="25">
        <f t="shared" si="1"/>
        <v>0</v>
      </c>
      <c r="H21" s="26">
        <f t="shared" si="2"/>
        <v>1</v>
      </c>
      <c r="I21" s="25">
        <f t="shared" si="5"/>
        <v>2</v>
      </c>
      <c r="J21" s="25">
        <f t="shared" si="3"/>
        <v>0</v>
      </c>
      <c r="K21" s="26">
        <f t="shared" si="4"/>
        <v>1</v>
      </c>
      <c r="L21" s="25"/>
    </row>
    <row r="22" spans="1:12" x14ac:dyDescent="0.25">
      <c r="A22" s="24">
        <f t="shared" si="6"/>
        <v>14</v>
      </c>
      <c r="B22" s="44">
        <v>1003120</v>
      </c>
      <c r="C22" s="45" t="s">
        <v>17</v>
      </c>
      <c r="D22" s="39" t="s">
        <v>62</v>
      </c>
      <c r="E22" s="25">
        <v>3</v>
      </c>
      <c r="F22" s="25">
        <f t="shared" si="0"/>
        <v>3</v>
      </c>
      <c r="G22" s="25">
        <f t="shared" si="1"/>
        <v>0</v>
      </c>
      <c r="H22" s="26">
        <f t="shared" si="2"/>
        <v>1</v>
      </c>
      <c r="I22" s="25">
        <f t="shared" si="5"/>
        <v>3</v>
      </c>
      <c r="J22" s="25">
        <f t="shared" si="3"/>
        <v>0</v>
      </c>
      <c r="K22" s="26">
        <f t="shared" si="4"/>
        <v>1</v>
      </c>
      <c r="L22" s="25"/>
    </row>
    <row r="23" spans="1:12" x14ac:dyDescent="0.25">
      <c r="A23" s="24">
        <f t="shared" si="6"/>
        <v>15</v>
      </c>
      <c r="B23" s="44">
        <v>1003025</v>
      </c>
      <c r="C23" s="45" t="s">
        <v>18</v>
      </c>
      <c r="D23" s="39" t="s">
        <v>62</v>
      </c>
      <c r="E23" s="25">
        <v>1</v>
      </c>
      <c r="F23" s="25">
        <f t="shared" si="0"/>
        <v>1</v>
      </c>
      <c r="G23" s="25">
        <f t="shared" si="1"/>
        <v>0</v>
      </c>
      <c r="H23" s="26">
        <f t="shared" si="2"/>
        <v>1</v>
      </c>
      <c r="I23" s="25">
        <f t="shared" si="5"/>
        <v>1</v>
      </c>
      <c r="J23" s="25">
        <f t="shared" si="3"/>
        <v>0</v>
      </c>
      <c r="K23" s="26">
        <f t="shared" si="4"/>
        <v>1</v>
      </c>
      <c r="L23" s="25"/>
    </row>
    <row r="24" spans="1:12" x14ac:dyDescent="0.25">
      <c r="A24" s="24">
        <f t="shared" si="6"/>
        <v>16</v>
      </c>
      <c r="B24" s="44">
        <v>1003039</v>
      </c>
      <c r="C24" s="45" t="s">
        <v>6</v>
      </c>
      <c r="D24" s="39" t="s">
        <v>64</v>
      </c>
      <c r="E24" s="25">
        <v>2</v>
      </c>
      <c r="F24" s="25">
        <f t="shared" si="0"/>
        <v>2</v>
      </c>
      <c r="G24" s="25">
        <f t="shared" si="1"/>
        <v>0</v>
      </c>
      <c r="H24" s="26">
        <f t="shared" si="2"/>
        <v>1</v>
      </c>
      <c r="I24" s="25">
        <f t="shared" si="5"/>
        <v>2</v>
      </c>
      <c r="J24" s="25">
        <f t="shared" si="3"/>
        <v>0</v>
      </c>
      <c r="K24" s="26">
        <f t="shared" si="4"/>
        <v>1</v>
      </c>
      <c r="L24" s="25"/>
    </row>
    <row r="25" spans="1:12" x14ac:dyDescent="0.25">
      <c r="A25" s="24">
        <f t="shared" si="6"/>
        <v>17</v>
      </c>
      <c r="B25" s="44">
        <v>1003099</v>
      </c>
      <c r="C25" s="45" t="s">
        <v>7</v>
      </c>
      <c r="D25" s="39" t="s">
        <v>64</v>
      </c>
      <c r="E25" s="25">
        <v>4</v>
      </c>
      <c r="F25" s="25">
        <f t="shared" si="0"/>
        <v>4</v>
      </c>
      <c r="G25" s="25">
        <f t="shared" si="1"/>
        <v>0</v>
      </c>
      <c r="H25" s="26">
        <f t="shared" si="2"/>
        <v>1</v>
      </c>
      <c r="I25" s="25">
        <f t="shared" si="5"/>
        <v>4</v>
      </c>
      <c r="J25" s="25">
        <f t="shared" si="3"/>
        <v>0</v>
      </c>
      <c r="K25" s="26">
        <f t="shared" si="4"/>
        <v>1</v>
      </c>
      <c r="L25" s="25"/>
    </row>
    <row r="26" spans="1:12" x14ac:dyDescent="0.25">
      <c r="A26" s="24">
        <f t="shared" si="6"/>
        <v>18</v>
      </c>
      <c r="B26" s="44">
        <v>1003077</v>
      </c>
      <c r="C26" s="45" t="s">
        <v>19</v>
      </c>
      <c r="D26" s="39" t="s">
        <v>64</v>
      </c>
      <c r="E26" s="25"/>
      <c r="F26" s="25"/>
      <c r="G26" s="25"/>
      <c r="H26" s="26"/>
      <c r="I26" s="25"/>
      <c r="J26" s="25"/>
      <c r="K26" s="26"/>
      <c r="L26" s="25"/>
    </row>
    <row r="27" spans="1:12" x14ac:dyDescent="0.25">
      <c r="A27" s="24">
        <f t="shared" si="6"/>
        <v>19</v>
      </c>
      <c r="B27" s="44">
        <v>1003033</v>
      </c>
      <c r="C27" s="45" t="s">
        <v>20</v>
      </c>
      <c r="D27" s="39" t="s">
        <v>64</v>
      </c>
      <c r="E27" s="25"/>
      <c r="F27" s="25"/>
      <c r="G27" s="25"/>
      <c r="H27" s="26"/>
      <c r="I27" s="25"/>
      <c r="J27" s="25"/>
      <c r="K27" s="26"/>
      <c r="L27" s="25"/>
    </row>
    <row r="28" spans="1:12" x14ac:dyDescent="0.25">
      <c r="A28" s="24">
        <f t="shared" si="6"/>
        <v>20</v>
      </c>
      <c r="B28" s="44">
        <v>1003006</v>
      </c>
      <c r="C28" s="45" t="s">
        <v>65</v>
      </c>
      <c r="D28" s="39" t="s">
        <v>66</v>
      </c>
      <c r="E28" s="25">
        <v>1</v>
      </c>
      <c r="F28" s="25">
        <f t="shared" si="0"/>
        <v>1</v>
      </c>
      <c r="G28" s="25">
        <f t="shared" si="1"/>
        <v>0</v>
      </c>
      <c r="H28" s="26">
        <f t="shared" si="2"/>
        <v>1</v>
      </c>
      <c r="I28" s="25">
        <f t="shared" si="5"/>
        <v>1</v>
      </c>
      <c r="J28" s="25">
        <f t="shared" si="3"/>
        <v>0</v>
      </c>
      <c r="K28" s="26">
        <f t="shared" si="4"/>
        <v>1</v>
      </c>
      <c r="L28" s="25"/>
    </row>
    <row r="29" spans="1:12" x14ac:dyDescent="0.25">
      <c r="A29" s="24">
        <f t="shared" si="6"/>
        <v>21</v>
      </c>
      <c r="B29" s="44">
        <v>1003020</v>
      </c>
      <c r="C29" s="45" t="s">
        <v>8</v>
      </c>
      <c r="D29" s="39" t="s">
        <v>66</v>
      </c>
      <c r="E29" s="25">
        <v>1</v>
      </c>
      <c r="F29" s="25">
        <f t="shared" si="0"/>
        <v>1</v>
      </c>
      <c r="G29" s="25">
        <f t="shared" si="1"/>
        <v>0</v>
      </c>
      <c r="H29" s="26">
        <f t="shared" si="2"/>
        <v>1</v>
      </c>
      <c r="I29" s="25">
        <f t="shared" si="5"/>
        <v>1</v>
      </c>
      <c r="J29" s="25">
        <f t="shared" si="3"/>
        <v>0</v>
      </c>
      <c r="K29" s="26">
        <f t="shared" si="4"/>
        <v>1</v>
      </c>
      <c r="L29" s="25"/>
    </row>
    <row r="30" spans="1:12" x14ac:dyDescent="0.25">
      <c r="A30" s="24">
        <f t="shared" si="6"/>
        <v>22</v>
      </c>
      <c r="B30" s="44">
        <v>1002990</v>
      </c>
      <c r="C30" s="45" t="s">
        <v>9</v>
      </c>
      <c r="D30" s="39" t="s">
        <v>66</v>
      </c>
      <c r="E30" s="25"/>
      <c r="F30" s="25"/>
      <c r="G30" s="25"/>
      <c r="H30" s="26"/>
      <c r="I30" s="25"/>
      <c r="J30" s="25"/>
      <c r="K30" s="26"/>
      <c r="L30" s="25"/>
    </row>
    <row r="31" spans="1:12" x14ac:dyDescent="0.25">
      <c r="A31" s="24">
        <f t="shared" si="6"/>
        <v>23</v>
      </c>
      <c r="B31" s="44">
        <v>1000889</v>
      </c>
      <c r="C31" s="45" t="s">
        <v>22</v>
      </c>
      <c r="D31" s="39" t="s">
        <v>66</v>
      </c>
      <c r="E31" s="25"/>
      <c r="F31" s="25"/>
      <c r="G31" s="25"/>
      <c r="H31" s="26"/>
      <c r="I31" s="25"/>
      <c r="J31" s="25"/>
      <c r="K31" s="26"/>
      <c r="L31" s="25"/>
    </row>
    <row r="32" spans="1:12" x14ac:dyDescent="0.25">
      <c r="A32" s="24">
        <f t="shared" si="6"/>
        <v>24</v>
      </c>
      <c r="B32" s="44">
        <v>1003027</v>
      </c>
      <c r="C32" s="45" t="s">
        <v>10</v>
      </c>
      <c r="D32" s="39" t="s">
        <v>67</v>
      </c>
      <c r="E32" s="25"/>
      <c r="F32" s="25"/>
      <c r="G32" s="25"/>
      <c r="H32" s="26"/>
      <c r="I32" s="25"/>
      <c r="J32" s="25"/>
      <c r="K32" s="26"/>
      <c r="L32" s="25"/>
    </row>
    <row r="33" spans="1:12" x14ac:dyDescent="0.25">
      <c r="A33" s="24">
        <f t="shared" si="6"/>
        <v>25</v>
      </c>
      <c r="B33" s="44">
        <v>1003028</v>
      </c>
      <c r="C33" s="45" t="s">
        <v>11</v>
      </c>
      <c r="D33" s="39" t="s">
        <v>67</v>
      </c>
      <c r="E33" s="25"/>
      <c r="F33" s="25"/>
      <c r="G33" s="25"/>
      <c r="H33" s="26"/>
      <c r="I33" s="25"/>
      <c r="J33" s="25"/>
      <c r="K33" s="26"/>
      <c r="L33" s="25"/>
    </row>
    <row r="34" spans="1:12" x14ac:dyDescent="0.25">
      <c r="A34" s="24">
        <f t="shared" si="6"/>
        <v>26</v>
      </c>
      <c r="B34" s="44">
        <v>1003062</v>
      </c>
      <c r="C34" s="45" t="s">
        <v>23</v>
      </c>
      <c r="D34" s="39" t="s">
        <v>67</v>
      </c>
      <c r="E34" s="25">
        <v>1</v>
      </c>
      <c r="F34" s="25">
        <f t="shared" ref="F33:F48" si="12">+E34</f>
        <v>1</v>
      </c>
      <c r="G34" s="25">
        <f t="shared" ref="G33:G48" si="13">+E34-F34</f>
        <v>0</v>
      </c>
      <c r="H34" s="26">
        <f t="shared" ref="H33:H48" si="14">+E34/F34</f>
        <v>1</v>
      </c>
      <c r="I34" s="25">
        <f t="shared" ref="I33:I48" si="15">+E34</f>
        <v>1</v>
      </c>
      <c r="J34" s="25">
        <f t="shared" ref="J33:J48" si="16">+E34-I34</f>
        <v>0</v>
      </c>
      <c r="K34" s="26">
        <f t="shared" ref="K33:K48" si="17">(+I34/E34)*100%</f>
        <v>1</v>
      </c>
      <c r="L34" s="25"/>
    </row>
    <row r="35" spans="1:12" x14ac:dyDescent="0.25">
      <c r="A35" s="24">
        <f t="shared" si="6"/>
        <v>27</v>
      </c>
      <c r="B35" s="44">
        <v>1002993</v>
      </c>
      <c r="C35" s="45" t="s">
        <v>12</v>
      </c>
      <c r="D35" s="39" t="s">
        <v>68</v>
      </c>
      <c r="E35" s="25">
        <v>5</v>
      </c>
      <c r="F35" s="25">
        <f t="shared" si="12"/>
        <v>5</v>
      </c>
      <c r="G35" s="25">
        <f t="shared" si="13"/>
        <v>0</v>
      </c>
      <c r="H35" s="26">
        <f t="shared" si="14"/>
        <v>1</v>
      </c>
      <c r="I35" s="25">
        <f t="shared" si="15"/>
        <v>5</v>
      </c>
      <c r="J35" s="25">
        <f t="shared" si="16"/>
        <v>0</v>
      </c>
      <c r="K35" s="26">
        <f t="shared" si="17"/>
        <v>1</v>
      </c>
      <c r="L35" s="25"/>
    </row>
    <row r="36" spans="1:12" x14ac:dyDescent="0.25">
      <c r="A36" s="24">
        <f t="shared" si="6"/>
        <v>28</v>
      </c>
      <c r="B36" s="44">
        <v>1002817</v>
      </c>
      <c r="C36" s="45" t="s">
        <v>69</v>
      </c>
      <c r="D36" s="39" t="s">
        <v>68</v>
      </c>
      <c r="E36" s="25">
        <v>1</v>
      </c>
      <c r="F36" s="25">
        <f t="shared" si="12"/>
        <v>1</v>
      </c>
      <c r="G36" s="25">
        <f t="shared" si="13"/>
        <v>0</v>
      </c>
      <c r="H36" s="26">
        <f t="shared" si="14"/>
        <v>1</v>
      </c>
      <c r="I36" s="25">
        <f t="shared" si="15"/>
        <v>1</v>
      </c>
      <c r="J36" s="25">
        <f t="shared" si="16"/>
        <v>0</v>
      </c>
      <c r="K36" s="26">
        <f t="shared" si="17"/>
        <v>1</v>
      </c>
      <c r="L36" s="25"/>
    </row>
    <row r="37" spans="1:12" x14ac:dyDescent="0.25">
      <c r="A37" s="24">
        <f t="shared" si="6"/>
        <v>29</v>
      </c>
      <c r="B37" s="44">
        <v>1003063</v>
      </c>
      <c r="C37" s="45" t="s">
        <v>24</v>
      </c>
      <c r="D37" s="39" t="s">
        <v>68</v>
      </c>
      <c r="E37" s="25"/>
      <c r="F37" s="25"/>
      <c r="G37" s="25"/>
      <c r="H37" s="26"/>
      <c r="I37" s="25"/>
      <c r="J37" s="25"/>
      <c r="K37" s="26"/>
      <c r="L37" s="25"/>
    </row>
    <row r="38" spans="1:12" x14ac:dyDescent="0.25">
      <c r="A38" s="24">
        <f t="shared" si="6"/>
        <v>30</v>
      </c>
      <c r="B38" s="44">
        <v>1003097</v>
      </c>
      <c r="C38" s="45" t="s">
        <v>13</v>
      </c>
      <c r="D38" s="39" t="s">
        <v>70</v>
      </c>
      <c r="E38" s="25">
        <v>1</v>
      </c>
      <c r="F38" s="25">
        <f t="shared" si="12"/>
        <v>1</v>
      </c>
      <c r="G38" s="25">
        <f t="shared" si="13"/>
        <v>0</v>
      </c>
      <c r="H38" s="26">
        <f t="shared" si="14"/>
        <v>1</v>
      </c>
      <c r="I38" s="25">
        <f t="shared" si="15"/>
        <v>1</v>
      </c>
      <c r="J38" s="25">
        <f t="shared" si="16"/>
        <v>0</v>
      </c>
      <c r="K38" s="26">
        <f t="shared" si="17"/>
        <v>1</v>
      </c>
      <c r="L38" s="25"/>
    </row>
    <row r="39" spans="1:12" x14ac:dyDescent="0.25">
      <c r="A39" s="24">
        <f t="shared" si="6"/>
        <v>31</v>
      </c>
      <c r="B39" s="44">
        <v>1002918</v>
      </c>
      <c r="C39" s="45" t="s">
        <v>25</v>
      </c>
      <c r="D39" s="39" t="s">
        <v>70</v>
      </c>
      <c r="E39" s="25"/>
      <c r="F39" s="25"/>
      <c r="G39" s="25"/>
      <c r="H39" s="26"/>
      <c r="I39" s="25"/>
      <c r="J39" s="25"/>
      <c r="K39" s="26"/>
      <c r="L39" s="25"/>
    </row>
    <row r="40" spans="1:12" x14ac:dyDescent="0.25">
      <c r="A40" s="24">
        <f t="shared" si="6"/>
        <v>32</v>
      </c>
      <c r="B40" s="46">
        <v>1003005</v>
      </c>
      <c r="C40" s="39" t="s">
        <v>71</v>
      </c>
      <c r="D40" s="39" t="s">
        <v>72</v>
      </c>
      <c r="E40" s="25"/>
      <c r="F40" s="25"/>
      <c r="G40" s="25"/>
      <c r="H40" s="26"/>
      <c r="I40" s="25"/>
      <c r="J40" s="25"/>
      <c r="K40" s="26"/>
      <c r="L40" s="25"/>
    </row>
    <row r="41" spans="1:12" x14ac:dyDescent="0.25">
      <c r="A41" s="24">
        <f t="shared" si="6"/>
        <v>33</v>
      </c>
      <c r="B41" s="44">
        <v>1003037</v>
      </c>
      <c r="C41" s="45" t="s">
        <v>26</v>
      </c>
      <c r="D41" s="39" t="s">
        <v>73</v>
      </c>
      <c r="E41" s="25"/>
      <c r="F41" s="25"/>
      <c r="G41" s="25"/>
      <c r="H41" s="26"/>
      <c r="I41" s="25"/>
      <c r="J41" s="25"/>
      <c r="K41" s="26"/>
      <c r="L41" s="25"/>
    </row>
    <row r="42" spans="1:12" x14ac:dyDescent="0.25">
      <c r="A42" s="24">
        <f t="shared" si="6"/>
        <v>34</v>
      </c>
      <c r="B42" s="44">
        <v>1003038</v>
      </c>
      <c r="C42" s="45" t="s">
        <v>74</v>
      </c>
      <c r="D42" s="39" t="s">
        <v>73</v>
      </c>
      <c r="E42" s="25">
        <v>18</v>
      </c>
      <c r="F42" s="25">
        <f t="shared" si="12"/>
        <v>18</v>
      </c>
      <c r="G42" s="25">
        <f t="shared" si="13"/>
        <v>0</v>
      </c>
      <c r="H42" s="26">
        <f t="shared" si="14"/>
        <v>1</v>
      </c>
      <c r="I42" s="25">
        <f t="shared" si="15"/>
        <v>18</v>
      </c>
      <c r="J42" s="25">
        <f t="shared" si="16"/>
        <v>0</v>
      </c>
      <c r="K42" s="26">
        <f t="shared" si="17"/>
        <v>1</v>
      </c>
      <c r="L42" s="25"/>
    </row>
    <row r="43" spans="1:12" x14ac:dyDescent="0.25">
      <c r="A43" s="24">
        <f t="shared" si="6"/>
        <v>35</v>
      </c>
      <c r="B43" s="44">
        <v>1003134</v>
      </c>
      <c r="C43" s="45" t="s">
        <v>14</v>
      </c>
      <c r="D43" s="39" t="s">
        <v>73</v>
      </c>
      <c r="E43" s="25">
        <v>29</v>
      </c>
      <c r="F43" s="25">
        <f t="shared" si="12"/>
        <v>29</v>
      </c>
      <c r="G43" s="25">
        <f t="shared" si="13"/>
        <v>0</v>
      </c>
      <c r="H43" s="26">
        <f t="shared" si="14"/>
        <v>1</v>
      </c>
      <c r="I43" s="25">
        <f t="shared" si="15"/>
        <v>29</v>
      </c>
      <c r="J43" s="25">
        <f t="shared" si="16"/>
        <v>0</v>
      </c>
      <c r="K43" s="26">
        <f t="shared" si="17"/>
        <v>1</v>
      </c>
      <c r="L43" s="25"/>
    </row>
    <row r="44" spans="1:12" x14ac:dyDescent="0.25">
      <c r="A44" s="24">
        <f t="shared" si="6"/>
        <v>36</v>
      </c>
      <c r="B44" s="44">
        <v>1003087</v>
      </c>
      <c r="C44" s="45" t="s">
        <v>15</v>
      </c>
      <c r="D44" s="39" t="s">
        <v>73</v>
      </c>
      <c r="E44" s="25"/>
      <c r="F44" s="25"/>
      <c r="G44" s="25"/>
      <c r="H44" s="26"/>
      <c r="I44" s="25"/>
      <c r="J44" s="25"/>
      <c r="K44" s="26"/>
      <c r="L44" s="25"/>
    </row>
    <row r="45" spans="1:12" x14ac:dyDescent="0.25">
      <c r="A45" s="24">
        <f t="shared" si="6"/>
        <v>37</v>
      </c>
      <c r="B45" s="44">
        <v>1003102</v>
      </c>
      <c r="C45" s="45" t="s">
        <v>75</v>
      </c>
      <c r="D45" s="39" t="s">
        <v>73</v>
      </c>
      <c r="E45" s="25">
        <v>1</v>
      </c>
      <c r="F45" s="25">
        <f t="shared" si="12"/>
        <v>1</v>
      </c>
      <c r="G45" s="25">
        <f t="shared" si="13"/>
        <v>0</v>
      </c>
      <c r="H45" s="26">
        <f t="shared" si="14"/>
        <v>1</v>
      </c>
      <c r="I45" s="25">
        <f t="shared" si="15"/>
        <v>1</v>
      </c>
      <c r="J45" s="25">
        <f t="shared" si="16"/>
        <v>0</v>
      </c>
      <c r="K45" s="26">
        <f t="shared" si="17"/>
        <v>1</v>
      </c>
      <c r="L45" s="25"/>
    </row>
    <row r="46" spans="1:12" x14ac:dyDescent="0.25">
      <c r="A46" s="24">
        <f t="shared" si="6"/>
        <v>38</v>
      </c>
      <c r="B46" s="44">
        <v>1002996</v>
      </c>
      <c r="C46" s="45" t="s">
        <v>27</v>
      </c>
      <c r="D46" s="39" t="s">
        <v>73</v>
      </c>
      <c r="E46" s="25">
        <v>1</v>
      </c>
      <c r="F46" s="25">
        <f t="shared" si="12"/>
        <v>1</v>
      </c>
      <c r="G46" s="25">
        <f t="shared" si="13"/>
        <v>0</v>
      </c>
      <c r="H46" s="26">
        <f t="shared" si="14"/>
        <v>1</v>
      </c>
      <c r="I46" s="25">
        <f t="shared" si="15"/>
        <v>1</v>
      </c>
      <c r="J46" s="25">
        <f t="shared" si="16"/>
        <v>0</v>
      </c>
      <c r="K46" s="26">
        <f t="shared" si="17"/>
        <v>1</v>
      </c>
      <c r="L46" s="25"/>
    </row>
    <row r="47" spans="1:12" x14ac:dyDescent="0.25">
      <c r="A47" s="24">
        <f t="shared" si="6"/>
        <v>39</v>
      </c>
      <c r="B47" s="46">
        <v>1003090</v>
      </c>
      <c r="C47" s="39" t="s">
        <v>29</v>
      </c>
      <c r="D47" s="39" t="s">
        <v>73</v>
      </c>
      <c r="E47" s="25">
        <v>3</v>
      </c>
      <c r="F47" s="25">
        <f t="shared" si="12"/>
        <v>3</v>
      </c>
      <c r="G47" s="25">
        <f t="shared" si="13"/>
        <v>0</v>
      </c>
      <c r="H47" s="26">
        <f t="shared" si="14"/>
        <v>1</v>
      </c>
      <c r="I47" s="25">
        <f t="shared" si="15"/>
        <v>3</v>
      </c>
      <c r="J47" s="25">
        <f t="shared" si="16"/>
        <v>0</v>
      </c>
      <c r="K47" s="26">
        <f t="shared" si="17"/>
        <v>1</v>
      </c>
      <c r="L47" s="25"/>
    </row>
    <row r="48" spans="1:12" x14ac:dyDescent="0.25">
      <c r="A48" s="51">
        <f t="shared" si="6"/>
        <v>40</v>
      </c>
      <c r="B48" s="52">
        <v>1003124</v>
      </c>
      <c r="C48" s="53" t="s">
        <v>28</v>
      </c>
      <c r="D48" s="53" t="s">
        <v>73</v>
      </c>
      <c r="E48" s="25">
        <v>14</v>
      </c>
      <c r="F48" s="25">
        <f t="shared" si="12"/>
        <v>14</v>
      </c>
      <c r="G48" s="25">
        <f t="shared" si="13"/>
        <v>0</v>
      </c>
      <c r="H48" s="26">
        <f t="shared" si="14"/>
        <v>1</v>
      </c>
      <c r="I48" s="25">
        <f t="shared" si="15"/>
        <v>14</v>
      </c>
      <c r="J48" s="25">
        <f t="shared" si="16"/>
        <v>0</v>
      </c>
      <c r="K48" s="26">
        <f t="shared" si="17"/>
        <v>1</v>
      </c>
      <c r="L48" s="25"/>
    </row>
    <row r="49" spans="1:12" x14ac:dyDescent="0.25">
      <c r="A49" s="54" t="s">
        <v>30</v>
      </c>
      <c r="B49" s="54"/>
      <c r="C49" s="54"/>
      <c r="D49" s="55"/>
      <c r="E49" s="50"/>
      <c r="F49" s="25"/>
      <c r="G49" s="25"/>
      <c r="H49" s="26"/>
      <c r="I49" s="25"/>
      <c r="J49" s="25"/>
      <c r="K49" s="26"/>
      <c r="L49" s="25"/>
    </row>
    <row r="50" spans="1:12" x14ac:dyDescent="0.25">
      <c r="A50" s="4"/>
      <c r="B50" s="4"/>
      <c r="C50" s="4"/>
      <c r="D50" s="4"/>
      <c r="E50" s="27"/>
      <c r="F50" s="4"/>
      <c r="G50" s="4"/>
      <c r="H50" s="4"/>
      <c r="I50" s="28"/>
      <c r="J50" s="4"/>
      <c r="K50" s="4"/>
      <c r="L50" s="29"/>
    </row>
    <row r="51" spans="1:12" x14ac:dyDescent="0.25">
      <c r="A51" s="59" t="s">
        <v>31</v>
      </c>
      <c r="B51" s="59"/>
      <c r="C51" s="59"/>
      <c r="D51" s="34"/>
      <c r="E51" s="4"/>
      <c r="F51" s="4"/>
      <c r="G51" s="4"/>
      <c r="H51" s="4"/>
      <c r="I51" s="28"/>
      <c r="J51" s="4"/>
      <c r="K51" s="4"/>
      <c r="L51" s="29"/>
    </row>
    <row r="52" spans="1:12" x14ac:dyDescent="0.25">
      <c r="A52" s="56" t="s">
        <v>32</v>
      </c>
      <c r="B52" s="57"/>
      <c r="C52" s="58"/>
      <c r="D52" s="35"/>
      <c r="E52" s="30" t="s">
        <v>2</v>
      </c>
      <c r="F52" s="30" t="s">
        <v>33</v>
      </c>
      <c r="G52" s="4"/>
      <c r="I52" s="7"/>
    </row>
    <row r="53" spans="1:12" x14ac:dyDescent="0.25">
      <c r="A53" s="56" t="s">
        <v>34</v>
      </c>
      <c r="B53" s="57"/>
      <c r="C53" s="58"/>
      <c r="D53" s="35"/>
      <c r="E53" s="30" t="s">
        <v>77</v>
      </c>
      <c r="F53" s="30" t="s">
        <v>78</v>
      </c>
      <c r="G53" s="4"/>
      <c r="I53" s="7"/>
    </row>
    <row r="54" spans="1:12" x14ac:dyDescent="0.25">
      <c r="A54" s="29"/>
      <c r="B54" s="29"/>
      <c r="C54" s="29"/>
      <c r="D54" s="29"/>
      <c r="E54" s="31"/>
      <c r="F54" s="31"/>
      <c r="G54" s="31"/>
      <c r="I54" s="7"/>
    </row>
    <row r="55" spans="1:12" x14ac:dyDescent="0.25">
      <c r="A55" s="4"/>
      <c r="B55" s="4"/>
      <c r="C55" s="4"/>
      <c r="D55" s="4"/>
      <c r="E55" s="33"/>
      <c r="F55" s="4"/>
      <c r="G55" s="4"/>
      <c r="I55" s="7"/>
    </row>
    <row r="56" spans="1:12" x14ac:dyDescent="0.25">
      <c r="A56" s="4"/>
      <c r="B56" s="4"/>
      <c r="C56" s="4"/>
      <c r="D56" s="4"/>
      <c r="E56" s="4"/>
      <c r="F56" s="4"/>
      <c r="G56" s="4"/>
      <c r="I56" s="7"/>
    </row>
    <row r="57" spans="1:12" x14ac:dyDescent="0.25">
      <c r="A57" s="4"/>
      <c r="B57" s="4"/>
      <c r="C57" s="4"/>
      <c r="D57" s="4"/>
      <c r="E57" s="4"/>
      <c r="F57" s="4"/>
      <c r="G57" s="4"/>
      <c r="I57" s="7"/>
    </row>
    <row r="58" spans="1:12" x14ac:dyDescent="0.25">
      <c r="A58" s="4"/>
      <c r="B58" s="4"/>
      <c r="C58" s="4"/>
      <c r="D58" s="4"/>
      <c r="E58" s="4"/>
      <c r="F58" s="4"/>
      <c r="G58" s="4"/>
      <c r="I58" s="7"/>
    </row>
    <row r="59" spans="1:12" x14ac:dyDescent="0.25">
      <c r="A59" s="3"/>
      <c r="B59" s="3"/>
      <c r="C59" s="3"/>
      <c r="D59" s="3"/>
      <c r="E59" s="3"/>
      <c r="F59" s="3"/>
      <c r="G59" s="3"/>
      <c r="I59" s="7"/>
    </row>
    <row r="60" spans="1:12" x14ac:dyDescent="0.25">
      <c r="A60" s="3"/>
      <c r="B60" s="3"/>
      <c r="C60" s="3"/>
      <c r="D60" s="3"/>
      <c r="E60" s="3"/>
      <c r="F60" s="3"/>
      <c r="G60" s="3"/>
      <c r="I60" s="7"/>
    </row>
    <row r="61" spans="1:12" x14ac:dyDescent="0.25">
      <c r="A61" s="3"/>
      <c r="B61" s="3"/>
      <c r="C61" s="3"/>
      <c r="D61" s="3"/>
      <c r="E61" s="3"/>
      <c r="F61" s="3"/>
      <c r="G61" s="3"/>
      <c r="I61" s="7"/>
    </row>
  </sheetData>
  <mergeCells count="17">
    <mergeCell ref="B7:B8"/>
    <mergeCell ref="C7:C8"/>
    <mergeCell ref="D7:D8"/>
    <mergeCell ref="H7:H8"/>
    <mergeCell ref="K7:K8"/>
    <mergeCell ref="A49:C49"/>
    <mergeCell ref="A51:C51"/>
    <mergeCell ref="A52:C52"/>
    <mergeCell ref="A53:C53"/>
    <mergeCell ref="A4:L4"/>
    <mergeCell ref="A5:L5"/>
    <mergeCell ref="A6:L6"/>
    <mergeCell ref="A7:A8"/>
    <mergeCell ref="E7:E8"/>
    <mergeCell ref="F7:G7"/>
    <mergeCell ref="I7:J7"/>
    <mergeCell ref="L7:L8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1"/>
  <sheetViews>
    <sheetView workbookViewId="0">
      <selection activeCell="J14" sqref="J14"/>
    </sheetView>
  </sheetViews>
  <sheetFormatPr defaultRowHeight="14.25" x14ac:dyDescent="0.25"/>
  <cols>
    <col min="1" max="2" width="11" style="7" customWidth="1"/>
    <col min="3" max="3" width="39.140625" style="7" bestFit="1" customWidth="1"/>
    <col min="4" max="4" width="17.28515625" style="7" bestFit="1" customWidth="1"/>
    <col min="5" max="5" width="12.7109375" style="7" bestFit="1" customWidth="1"/>
    <col min="6" max="6" width="11.140625" style="7" customWidth="1"/>
    <col min="7" max="7" width="9.85546875" style="7" bestFit="1" customWidth="1"/>
    <col min="8" max="8" width="11.7109375" style="7" bestFit="1" customWidth="1"/>
    <col min="9" max="9" width="16.85546875" style="13" customWidth="1"/>
    <col min="10" max="10" width="20.42578125" style="7" customWidth="1"/>
    <col min="11" max="11" width="14.42578125" style="7" customWidth="1"/>
    <col min="12" max="12" width="16.140625" style="7" bestFit="1" customWidth="1"/>
    <col min="13" max="13" width="9.140625" style="7"/>
    <col min="14" max="14" width="53.5703125" style="7" bestFit="1" customWidth="1"/>
    <col min="15" max="16384" width="9.140625" style="7"/>
  </cols>
  <sheetData>
    <row r="1" spans="1:16" x14ac:dyDescent="0.25">
      <c r="A1" s="2" t="s">
        <v>48</v>
      </c>
      <c r="B1" s="2"/>
      <c r="C1" s="2"/>
      <c r="D1" s="2"/>
      <c r="E1" s="1"/>
      <c r="F1" s="1"/>
      <c r="G1" s="1"/>
      <c r="H1" s="1"/>
      <c r="I1" s="5"/>
      <c r="J1" s="1"/>
      <c r="K1" s="1"/>
      <c r="L1" s="1"/>
    </row>
    <row r="2" spans="1:16" x14ac:dyDescent="0.25">
      <c r="A2" s="2" t="s">
        <v>35</v>
      </c>
      <c r="B2" s="2"/>
      <c r="C2" s="2"/>
      <c r="D2" s="2"/>
      <c r="E2" s="1"/>
      <c r="F2" s="1"/>
      <c r="G2" s="1"/>
      <c r="H2" s="1"/>
      <c r="I2" s="5"/>
      <c r="J2" s="1"/>
      <c r="K2" s="1"/>
      <c r="L2" s="1"/>
    </row>
    <row r="3" spans="1:16" ht="15" thickBot="1" x14ac:dyDescent="0.3">
      <c r="A3" s="2"/>
      <c r="B3" s="2"/>
      <c r="C3" s="2"/>
      <c r="D3" s="2"/>
      <c r="E3" s="1"/>
      <c r="F3" s="1"/>
      <c r="G3" s="1"/>
      <c r="H3" s="1"/>
      <c r="I3" s="5"/>
      <c r="J3" s="1"/>
      <c r="K3" s="1"/>
      <c r="L3" s="1"/>
    </row>
    <row r="4" spans="1:16" ht="26.25" thickTop="1" x14ac:dyDescent="0.25">
      <c r="A4" s="14" t="s">
        <v>36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</row>
    <row r="5" spans="1:16" ht="15" thickBot="1" x14ac:dyDescent="0.3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N5" s="9" t="s">
        <v>38</v>
      </c>
      <c r="O5" s="10" t="s">
        <v>39</v>
      </c>
      <c r="P5" s="11">
        <v>100</v>
      </c>
    </row>
    <row r="6" spans="1:16" ht="15" thickTop="1" x14ac:dyDescent="0.25">
      <c r="A6" s="12" t="s">
        <v>76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N6" s="9" t="s">
        <v>40</v>
      </c>
      <c r="O6" s="10" t="s">
        <v>41</v>
      </c>
      <c r="P6" s="11">
        <v>50</v>
      </c>
    </row>
    <row r="7" spans="1:16" ht="16.5" customHeight="1" x14ac:dyDescent="0.25">
      <c r="A7" s="36" t="s">
        <v>0</v>
      </c>
      <c r="B7" s="48" t="s">
        <v>49</v>
      </c>
      <c r="C7" s="49" t="s">
        <v>50</v>
      </c>
      <c r="D7" s="49" t="s">
        <v>51</v>
      </c>
      <c r="E7" s="15" t="s">
        <v>37</v>
      </c>
      <c r="F7" s="16" t="s">
        <v>44</v>
      </c>
      <c r="G7" s="17"/>
      <c r="H7" s="60" t="s">
        <v>47</v>
      </c>
      <c r="I7" s="18" t="s">
        <v>79</v>
      </c>
      <c r="J7" s="19"/>
      <c r="K7" s="62" t="s">
        <v>47</v>
      </c>
      <c r="L7" s="20" t="s">
        <v>1</v>
      </c>
      <c r="N7" s="9" t="s">
        <v>42</v>
      </c>
      <c r="O7" s="10" t="s">
        <v>39</v>
      </c>
      <c r="P7" s="11">
        <v>100</v>
      </c>
    </row>
    <row r="8" spans="1:16" x14ac:dyDescent="0.25">
      <c r="A8" s="36"/>
      <c r="B8" s="48"/>
      <c r="C8" s="49"/>
      <c r="D8" s="49"/>
      <c r="E8" s="15"/>
      <c r="F8" s="21" t="s">
        <v>45</v>
      </c>
      <c r="G8" s="21" t="s">
        <v>46</v>
      </c>
      <c r="H8" s="61"/>
      <c r="I8" s="22" t="s">
        <v>45</v>
      </c>
      <c r="J8" s="23" t="s">
        <v>46</v>
      </c>
      <c r="K8" s="63"/>
      <c r="L8" s="20"/>
      <c r="N8" s="9" t="s">
        <v>43</v>
      </c>
      <c r="O8" s="10" t="s">
        <v>41</v>
      </c>
      <c r="P8" s="11">
        <v>50</v>
      </c>
    </row>
    <row r="9" spans="1:16" x14ac:dyDescent="0.25">
      <c r="A9" s="24">
        <v>1</v>
      </c>
      <c r="B9" s="42">
        <v>1003107</v>
      </c>
      <c r="C9" s="43" t="s">
        <v>52</v>
      </c>
      <c r="D9" s="39" t="s">
        <v>53</v>
      </c>
      <c r="E9" s="25">
        <v>4</v>
      </c>
      <c r="F9" s="25">
        <f t="shared" ref="F9:F31" si="0">+E9</f>
        <v>4</v>
      </c>
      <c r="G9" s="25">
        <f t="shared" ref="G9:G31" si="1">+E9-F9</f>
        <v>0</v>
      </c>
      <c r="H9" s="26">
        <f t="shared" ref="H9:H48" si="2">+E9/F9</f>
        <v>1</v>
      </c>
      <c r="I9" s="25">
        <f>+E9</f>
        <v>4</v>
      </c>
      <c r="J9" s="25">
        <f t="shared" ref="J9:J48" si="3">+E9-I9</f>
        <v>0</v>
      </c>
      <c r="K9" s="26">
        <f t="shared" ref="K9:K48" si="4">(+I9/E9)*100%</f>
        <v>1</v>
      </c>
      <c r="L9" s="25"/>
    </row>
    <row r="10" spans="1:16" x14ac:dyDescent="0.25">
      <c r="A10" s="24">
        <f>+A9+1</f>
        <v>2</v>
      </c>
      <c r="B10" s="44">
        <v>1003043</v>
      </c>
      <c r="C10" s="45" t="s">
        <v>54</v>
      </c>
      <c r="D10" s="39" t="s">
        <v>53</v>
      </c>
      <c r="E10" s="25">
        <v>3</v>
      </c>
      <c r="F10" s="25">
        <f t="shared" si="0"/>
        <v>3</v>
      </c>
      <c r="G10" s="25">
        <f t="shared" si="1"/>
        <v>0</v>
      </c>
      <c r="H10" s="26">
        <f t="shared" si="2"/>
        <v>1</v>
      </c>
      <c r="I10" s="25">
        <f t="shared" ref="I10:I29" si="5">+E10</f>
        <v>3</v>
      </c>
      <c r="J10" s="25">
        <f t="shared" si="3"/>
        <v>0</v>
      </c>
      <c r="K10" s="26">
        <f t="shared" si="4"/>
        <v>1</v>
      </c>
      <c r="L10" s="25"/>
    </row>
    <row r="11" spans="1:16" x14ac:dyDescent="0.25">
      <c r="A11" s="24">
        <f t="shared" ref="A11:A48" si="6">+A10+1</f>
        <v>3</v>
      </c>
      <c r="B11" s="44">
        <v>1003078</v>
      </c>
      <c r="C11" s="45" t="s">
        <v>55</v>
      </c>
      <c r="D11" s="39" t="s">
        <v>56</v>
      </c>
      <c r="E11" s="25"/>
      <c r="F11" s="25"/>
      <c r="G11" s="25"/>
      <c r="H11" s="26"/>
      <c r="I11" s="25"/>
      <c r="J11" s="25"/>
      <c r="K11" s="26"/>
      <c r="L11" s="25"/>
    </row>
    <row r="12" spans="1:16" x14ac:dyDescent="0.25">
      <c r="A12" s="24">
        <f t="shared" si="6"/>
        <v>4</v>
      </c>
      <c r="B12" s="44">
        <v>1003220</v>
      </c>
      <c r="C12" s="45" t="s">
        <v>57</v>
      </c>
      <c r="D12" s="39" t="s">
        <v>56</v>
      </c>
      <c r="E12" s="25"/>
      <c r="F12" s="25"/>
      <c r="G12" s="25"/>
      <c r="H12" s="26"/>
      <c r="I12" s="25"/>
      <c r="J12" s="25"/>
      <c r="K12" s="26"/>
      <c r="L12" s="25"/>
    </row>
    <row r="13" spans="1:16" x14ac:dyDescent="0.25">
      <c r="A13" s="24">
        <f t="shared" si="6"/>
        <v>5</v>
      </c>
      <c r="B13" s="44">
        <v>1003011</v>
      </c>
      <c r="C13" s="45" t="s">
        <v>3</v>
      </c>
      <c r="D13" s="39" t="s">
        <v>58</v>
      </c>
      <c r="E13" s="25"/>
      <c r="F13" s="25"/>
      <c r="G13" s="25"/>
      <c r="H13" s="26"/>
      <c r="I13" s="25"/>
      <c r="J13" s="25"/>
      <c r="K13" s="26"/>
      <c r="L13" s="25"/>
    </row>
    <row r="14" spans="1:16" x14ac:dyDescent="0.25">
      <c r="A14" s="24">
        <f t="shared" si="6"/>
        <v>6</v>
      </c>
      <c r="B14" s="44">
        <v>1003067</v>
      </c>
      <c r="C14" s="45" t="s">
        <v>4</v>
      </c>
      <c r="D14" s="39" t="s">
        <v>58</v>
      </c>
      <c r="E14" s="25"/>
      <c r="F14" s="25"/>
      <c r="G14" s="25"/>
      <c r="H14" s="26"/>
      <c r="I14" s="25"/>
      <c r="J14" s="25"/>
      <c r="K14" s="26"/>
      <c r="L14" s="25"/>
    </row>
    <row r="15" spans="1:16" x14ac:dyDescent="0.25">
      <c r="A15" s="24">
        <f t="shared" si="6"/>
        <v>7</v>
      </c>
      <c r="B15" s="44">
        <v>1003012</v>
      </c>
      <c r="C15" s="45" t="s">
        <v>21</v>
      </c>
      <c r="D15" s="39" t="s">
        <v>58</v>
      </c>
      <c r="E15" s="25">
        <v>1</v>
      </c>
      <c r="F15" s="25">
        <f t="shared" si="0"/>
        <v>1</v>
      </c>
      <c r="G15" s="25">
        <f t="shared" si="1"/>
        <v>0</v>
      </c>
      <c r="H15" s="26">
        <f t="shared" si="2"/>
        <v>1</v>
      </c>
      <c r="I15" s="25">
        <f t="shared" si="5"/>
        <v>1</v>
      </c>
      <c r="J15" s="25">
        <f t="shared" si="3"/>
        <v>0</v>
      </c>
      <c r="K15" s="26">
        <f t="shared" si="4"/>
        <v>1</v>
      </c>
      <c r="L15" s="25"/>
    </row>
    <row r="16" spans="1:16" x14ac:dyDescent="0.25">
      <c r="A16" s="24">
        <f t="shared" si="6"/>
        <v>8</v>
      </c>
      <c r="B16" s="46">
        <v>1003042</v>
      </c>
      <c r="C16" s="39" t="s">
        <v>59</v>
      </c>
      <c r="D16" s="39" t="s">
        <v>58</v>
      </c>
      <c r="E16" s="25"/>
      <c r="F16" s="25"/>
      <c r="G16" s="25"/>
      <c r="H16" s="26"/>
      <c r="I16" s="25"/>
      <c r="J16" s="25"/>
      <c r="K16" s="26"/>
      <c r="L16" s="25"/>
    </row>
    <row r="17" spans="1:12" x14ac:dyDescent="0.25">
      <c r="A17" s="24">
        <f t="shared" si="6"/>
        <v>9</v>
      </c>
      <c r="B17" s="47">
        <v>1003125</v>
      </c>
      <c r="C17" s="39" t="s">
        <v>60</v>
      </c>
      <c r="D17" s="39" t="s">
        <v>58</v>
      </c>
      <c r="E17" s="25"/>
      <c r="F17" s="25"/>
      <c r="G17" s="25"/>
      <c r="H17" s="26"/>
      <c r="I17" s="25"/>
      <c r="J17" s="25"/>
      <c r="K17" s="26"/>
      <c r="L17" s="25"/>
    </row>
    <row r="18" spans="1:12" x14ac:dyDescent="0.25">
      <c r="A18" s="24">
        <f t="shared" si="6"/>
        <v>10</v>
      </c>
      <c r="B18" s="44">
        <v>1003061</v>
      </c>
      <c r="C18" s="45" t="s">
        <v>16</v>
      </c>
      <c r="D18" s="39" t="s">
        <v>58</v>
      </c>
      <c r="E18" s="25">
        <v>1</v>
      </c>
      <c r="F18" s="25">
        <f t="shared" si="0"/>
        <v>1</v>
      </c>
      <c r="G18" s="25">
        <f t="shared" si="1"/>
        <v>0</v>
      </c>
      <c r="H18" s="26">
        <f t="shared" si="2"/>
        <v>1</v>
      </c>
      <c r="I18" s="25">
        <f t="shared" si="5"/>
        <v>1</v>
      </c>
      <c r="J18" s="25">
        <f t="shared" si="3"/>
        <v>0</v>
      </c>
      <c r="K18" s="26">
        <f t="shared" si="4"/>
        <v>1</v>
      </c>
      <c r="L18" s="25"/>
    </row>
    <row r="19" spans="1:12" x14ac:dyDescent="0.25">
      <c r="A19" s="24">
        <f t="shared" si="6"/>
        <v>11</v>
      </c>
      <c r="B19" s="46">
        <v>1003321</v>
      </c>
      <c r="C19" s="39" t="s">
        <v>61</v>
      </c>
      <c r="D19" s="39" t="s">
        <v>58</v>
      </c>
      <c r="E19" s="25"/>
      <c r="F19" s="25"/>
      <c r="G19" s="25"/>
      <c r="H19" s="26"/>
      <c r="I19" s="25"/>
      <c r="J19" s="25"/>
      <c r="K19" s="26"/>
      <c r="L19" s="25"/>
    </row>
    <row r="20" spans="1:12" x14ac:dyDescent="0.25">
      <c r="A20" s="24">
        <f t="shared" si="6"/>
        <v>12</v>
      </c>
      <c r="B20" s="44">
        <v>1003094</v>
      </c>
      <c r="C20" s="45" t="s">
        <v>5</v>
      </c>
      <c r="D20" s="39" t="s">
        <v>62</v>
      </c>
      <c r="E20" s="25">
        <v>1</v>
      </c>
      <c r="F20" s="25">
        <f t="shared" si="0"/>
        <v>1</v>
      </c>
      <c r="G20" s="25">
        <f t="shared" si="1"/>
        <v>0</v>
      </c>
      <c r="H20" s="26">
        <f t="shared" si="2"/>
        <v>1</v>
      </c>
      <c r="I20" s="25">
        <f t="shared" si="5"/>
        <v>1</v>
      </c>
      <c r="J20" s="25">
        <f t="shared" si="3"/>
        <v>0</v>
      </c>
      <c r="K20" s="26">
        <f t="shared" si="4"/>
        <v>1</v>
      </c>
      <c r="L20" s="25"/>
    </row>
    <row r="21" spans="1:12" x14ac:dyDescent="0.25">
      <c r="A21" s="24">
        <f t="shared" si="6"/>
        <v>13</v>
      </c>
      <c r="B21" s="44">
        <v>1003135</v>
      </c>
      <c r="C21" s="45" t="s">
        <v>63</v>
      </c>
      <c r="D21" s="39" t="s">
        <v>62</v>
      </c>
      <c r="E21" s="25">
        <v>1</v>
      </c>
      <c r="F21" s="25">
        <f t="shared" si="0"/>
        <v>1</v>
      </c>
      <c r="G21" s="25">
        <f t="shared" si="1"/>
        <v>0</v>
      </c>
      <c r="H21" s="26">
        <f t="shared" si="2"/>
        <v>1</v>
      </c>
      <c r="I21" s="25">
        <f t="shared" si="5"/>
        <v>1</v>
      </c>
      <c r="J21" s="25">
        <f t="shared" si="3"/>
        <v>0</v>
      </c>
      <c r="K21" s="26">
        <f t="shared" si="4"/>
        <v>1</v>
      </c>
      <c r="L21" s="25"/>
    </row>
    <row r="22" spans="1:12" x14ac:dyDescent="0.25">
      <c r="A22" s="24">
        <f t="shared" si="6"/>
        <v>14</v>
      </c>
      <c r="B22" s="44">
        <v>1003120</v>
      </c>
      <c r="C22" s="45" t="s">
        <v>17</v>
      </c>
      <c r="D22" s="39" t="s">
        <v>62</v>
      </c>
      <c r="E22" s="25">
        <v>2</v>
      </c>
      <c r="F22" s="25">
        <f t="shared" si="0"/>
        <v>2</v>
      </c>
      <c r="G22" s="25">
        <f t="shared" si="1"/>
        <v>0</v>
      </c>
      <c r="H22" s="26">
        <f t="shared" si="2"/>
        <v>1</v>
      </c>
      <c r="I22" s="25">
        <f t="shared" si="5"/>
        <v>2</v>
      </c>
      <c r="J22" s="25">
        <f t="shared" si="3"/>
        <v>0</v>
      </c>
      <c r="K22" s="26">
        <f t="shared" si="4"/>
        <v>1</v>
      </c>
      <c r="L22" s="25"/>
    </row>
    <row r="23" spans="1:12" x14ac:dyDescent="0.25">
      <c r="A23" s="24">
        <f t="shared" si="6"/>
        <v>15</v>
      </c>
      <c r="B23" s="44">
        <v>1003025</v>
      </c>
      <c r="C23" s="45" t="s">
        <v>18</v>
      </c>
      <c r="D23" s="39" t="s">
        <v>62</v>
      </c>
      <c r="E23" s="25"/>
      <c r="F23" s="25"/>
      <c r="G23" s="25"/>
      <c r="H23" s="26"/>
      <c r="I23" s="25"/>
      <c r="J23" s="25"/>
      <c r="K23" s="26"/>
      <c r="L23" s="25"/>
    </row>
    <row r="24" spans="1:12" x14ac:dyDescent="0.25">
      <c r="A24" s="24">
        <f t="shared" si="6"/>
        <v>16</v>
      </c>
      <c r="B24" s="44">
        <v>1003039</v>
      </c>
      <c r="C24" s="45" t="s">
        <v>6</v>
      </c>
      <c r="D24" s="39" t="s">
        <v>64</v>
      </c>
      <c r="E24" s="25">
        <v>1</v>
      </c>
      <c r="F24" s="25">
        <f t="shared" si="0"/>
        <v>1</v>
      </c>
      <c r="G24" s="25">
        <f t="shared" si="1"/>
        <v>0</v>
      </c>
      <c r="H24" s="26">
        <f t="shared" si="2"/>
        <v>1</v>
      </c>
      <c r="I24" s="25">
        <f t="shared" si="5"/>
        <v>1</v>
      </c>
      <c r="J24" s="25">
        <f t="shared" si="3"/>
        <v>0</v>
      </c>
      <c r="K24" s="26">
        <f t="shared" si="4"/>
        <v>1</v>
      </c>
      <c r="L24" s="25"/>
    </row>
    <row r="25" spans="1:12" x14ac:dyDescent="0.25">
      <c r="A25" s="24">
        <f t="shared" si="6"/>
        <v>17</v>
      </c>
      <c r="B25" s="44">
        <v>1003099</v>
      </c>
      <c r="C25" s="45" t="s">
        <v>7</v>
      </c>
      <c r="D25" s="39" t="s">
        <v>64</v>
      </c>
      <c r="E25" s="25">
        <v>3</v>
      </c>
      <c r="F25" s="25">
        <f t="shared" si="0"/>
        <v>3</v>
      </c>
      <c r="G25" s="25">
        <f t="shared" si="1"/>
        <v>0</v>
      </c>
      <c r="H25" s="26">
        <f t="shared" si="2"/>
        <v>1</v>
      </c>
      <c r="I25" s="25">
        <f t="shared" si="5"/>
        <v>3</v>
      </c>
      <c r="J25" s="25">
        <f t="shared" si="3"/>
        <v>0</v>
      </c>
      <c r="K25" s="26">
        <f t="shared" si="4"/>
        <v>1</v>
      </c>
      <c r="L25" s="25"/>
    </row>
    <row r="26" spans="1:12" x14ac:dyDescent="0.25">
      <c r="A26" s="24">
        <f t="shared" si="6"/>
        <v>18</v>
      </c>
      <c r="B26" s="44">
        <v>1003077</v>
      </c>
      <c r="C26" s="45" t="s">
        <v>19</v>
      </c>
      <c r="D26" s="39" t="s">
        <v>64</v>
      </c>
      <c r="E26" s="25"/>
      <c r="F26" s="25"/>
      <c r="G26" s="25"/>
      <c r="H26" s="26"/>
      <c r="I26" s="25"/>
      <c r="J26" s="25"/>
      <c r="K26" s="26"/>
      <c r="L26" s="25"/>
    </row>
    <row r="27" spans="1:12" x14ac:dyDescent="0.25">
      <c r="A27" s="24">
        <f t="shared" si="6"/>
        <v>19</v>
      </c>
      <c r="B27" s="44">
        <v>1003033</v>
      </c>
      <c r="C27" s="45" t="s">
        <v>20</v>
      </c>
      <c r="D27" s="39" t="s">
        <v>64</v>
      </c>
      <c r="E27" s="25"/>
      <c r="F27" s="25"/>
      <c r="G27" s="25"/>
      <c r="H27" s="26"/>
      <c r="I27" s="25"/>
      <c r="J27" s="25"/>
      <c r="K27" s="26"/>
      <c r="L27" s="25"/>
    </row>
    <row r="28" spans="1:12" x14ac:dyDescent="0.25">
      <c r="A28" s="24">
        <f t="shared" si="6"/>
        <v>20</v>
      </c>
      <c r="B28" s="44">
        <v>1003006</v>
      </c>
      <c r="C28" s="45" t="s">
        <v>65</v>
      </c>
      <c r="D28" s="39" t="s">
        <v>66</v>
      </c>
      <c r="E28" s="25">
        <v>1</v>
      </c>
      <c r="F28" s="25">
        <f t="shared" si="0"/>
        <v>1</v>
      </c>
      <c r="G28" s="25">
        <f t="shared" si="1"/>
        <v>0</v>
      </c>
      <c r="H28" s="26">
        <f t="shared" si="2"/>
        <v>1</v>
      </c>
      <c r="I28" s="25">
        <f t="shared" si="5"/>
        <v>1</v>
      </c>
      <c r="J28" s="25">
        <f t="shared" si="3"/>
        <v>0</v>
      </c>
      <c r="K28" s="26">
        <f t="shared" si="4"/>
        <v>1</v>
      </c>
      <c r="L28" s="25"/>
    </row>
    <row r="29" spans="1:12" x14ac:dyDescent="0.25">
      <c r="A29" s="24">
        <f t="shared" si="6"/>
        <v>21</v>
      </c>
      <c r="B29" s="44">
        <v>1003020</v>
      </c>
      <c r="C29" s="45" t="s">
        <v>8</v>
      </c>
      <c r="D29" s="39" t="s">
        <v>66</v>
      </c>
      <c r="E29" s="25">
        <v>1</v>
      </c>
      <c r="F29" s="25">
        <f t="shared" si="0"/>
        <v>1</v>
      </c>
      <c r="G29" s="25">
        <f t="shared" si="1"/>
        <v>0</v>
      </c>
      <c r="H29" s="26">
        <f t="shared" si="2"/>
        <v>1</v>
      </c>
      <c r="I29" s="25">
        <f t="shared" si="5"/>
        <v>1</v>
      </c>
      <c r="J29" s="25">
        <f t="shared" si="3"/>
        <v>0</v>
      </c>
      <c r="K29" s="26">
        <f t="shared" si="4"/>
        <v>1</v>
      </c>
      <c r="L29" s="25"/>
    </row>
    <row r="30" spans="1:12" x14ac:dyDescent="0.25">
      <c r="A30" s="24">
        <f t="shared" si="6"/>
        <v>22</v>
      </c>
      <c r="B30" s="44">
        <v>1002990</v>
      </c>
      <c r="C30" s="45" t="s">
        <v>9</v>
      </c>
      <c r="D30" s="39" t="s">
        <v>66</v>
      </c>
      <c r="E30" s="25"/>
      <c r="F30" s="25"/>
      <c r="G30" s="25"/>
      <c r="H30" s="26"/>
      <c r="I30" s="25"/>
      <c r="J30" s="25"/>
      <c r="K30" s="26"/>
      <c r="L30" s="25"/>
    </row>
    <row r="31" spans="1:12" x14ac:dyDescent="0.25">
      <c r="A31" s="24">
        <f t="shared" si="6"/>
        <v>23</v>
      </c>
      <c r="B31" s="44">
        <v>1000889</v>
      </c>
      <c r="C31" s="45" t="s">
        <v>22</v>
      </c>
      <c r="D31" s="39" t="s">
        <v>66</v>
      </c>
      <c r="E31" s="25">
        <v>1</v>
      </c>
      <c r="F31" s="25">
        <f t="shared" si="0"/>
        <v>1</v>
      </c>
      <c r="G31" s="25">
        <f t="shared" si="1"/>
        <v>0</v>
      </c>
      <c r="H31" s="26">
        <f t="shared" si="2"/>
        <v>1</v>
      </c>
      <c r="I31" s="25">
        <f>+E31</f>
        <v>1</v>
      </c>
      <c r="J31" s="25">
        <f t="shared" si="3"/>
        <v>0</v>
      </c>
      <c r="K31" s="26">
        <f t="shared" si="4"/>
        <v>1</v>
      </c>
      <c r="L31" s="25"/>
    </row>
    <row r="32" spans="1:12" x14ac:dyDescent="0.25">
      <c r="A32" s="24">
        <f t="shared" si="6"/>
        <v>24</v>
      </c>
      <c r="B32" s="44">
        <v>1003027</v>
      </c>
      <c r="C32" s="45" t="s">
        <v>10</v>
      </c>
      <c r="D32" s="39" t="s">
        <v>67</v>
      </c>
      <c r="E32" s="25"/>
      <c r="F32" s="25"/>
      <c r="G32" s="25"/>
      <c r="H32" s="26"/>
      <c r="I32" s="25"/>
      <c r="J32" s="25"/>
      <c r="K32" s="26"/>
      <c r="L32" s="25"/>
    </row>
    <row r="33" spans="1:12" x14ac:dyDescent="0.25">
      <c r="A33" s="24">
        <f t="shared" si="6"/>
        <v>25</v>
      </c>
      <c r="B33" s="44">
        <v>1003028</v>
      </c>
      <c r="C33" s="45" t="s">
        <v>11</v>
      </c>
      <c r="D33" s="39" t="s">
        <v>67</v>
      </c>
      <c r="E33" s="25"/>
      <c r="F33" s="25"/>
      <c r="G33" s="25"/>
      <c r="H33" s="26"/>
      <c r="I33" s="25"/>
      <c r="J33" s="25"/>
      <c r="K33" s="26"/>
      <c r="L33" s="25"/>
    </row>
    <row r="34" spans="1:12" x14ac:dyDescent="0.25">
      <c r="A34" s="24">
        <f t="shared" si="6"/>
        <v>26</v>
      </c>
      <c r="B34" s="44">
        <v>1003062</v>
      </c>
      <c r="C34" s="45" t="s">
        <v>23</v>
      </c>
      <c r="D34" s="39" t="s">
        <v>67</v>
      </c>
      <c r="E34" s="25">
        <v>1</v>
      </c>
      <c r="F34" s="25">
        <f t="shared" ref="F34:F48" si="7">+E34</f>
        <v>1</v>
      </c>
      <c r="G34" s="25">
        <f t="shared" ref="G34:G48" si="8">+E34-F34</f>
        <v>0</v>
      </c>
      <c r="H34" s="26">
        <f t="shared" si="2"/>
        <v>1</v>
      </c>
      <c r="I34" s="25">
        <f t="shared" ref="I34:I48" si="9">+E34</f>
        <v>1</v>
      </c>
      <c r="J34" s="25">
        <f t="shared" si="3"/>
        <v>0</v>
      </c>
      <c r="K34" s="26">
        <f t="shared" si="4"/>
        <v>1</v>
      </c>
      <c r="L34" s="25"/>
    </row>
    <row r="35" spans="1:12" x14ac:dyDescent="0.25">
      <c r="A35" s="24">
        <f t="shared" si="6"/>
        <v>27</v>
      </c>
      <c r="B35" s="44">
        <v>1002993</v>
      </c>
      <c r="C35" s="45" t="s">
        <v>12</v>
      </c>
      <c r="D35" s="39" t="s">
        <v>68</v>
      </c>
      <c r="E35" s="25">
        <v>2</v>
      </c>
      <c r="F35" s="25">
        <f t="shared" si="7"/>
        <v>2</v>
      </c>
      <c r="G35" s="25">
        <f t="shared" si="8"/>
        <v>0</v>
      </c>
      <c r="H35" s="26">
        <f t="shared" si="2"/>
        <v>1</v>
      </c>
      <c r="I35" s="25">
        <f t="shared" si="9"/>
        <v>2</v>
      </c>
      <c r="J35" s="25">
        <f t="shared" si="3"/>
        <v>0</v>
      </c>
      <c r="K35" s="26">
        <f t="shared" si="4"/>
        <v>1</v>
      </c>
      <c r="L35" s="25"/>
    </row>
    <row r="36" spans="1:12" x14ac:dyDescent="0.25">
      <c r="A36" s="24">
        <f t="shared" si="6"/>
        <v>28</v>
      </c>
      <c r="B36" s="44">
        <v>1002817</v>
      </c>
      <c r="C36" s="45" t="s">
        <v>69</v>
      </c>
      <c r="D36" s="39" t="s">
        <v>68</v>
      </c>
      <c r="E36" s="25">
        <v>3</v>
      </c>
      <c r="F36" s="25">
        <f t="shared" si="7"/>
        <v>3</v>
      </c>
      <c r="G36" s="25">
        <f t="shared" si="8"/>
        <v>0</v>
      </c>
      <c r="H36" s="26">
        <f t="shared" si="2"/>
        <v>1</v>
      </c>
      <c r="I36" s="25">
        <f t="shared" si="9"/>
        <v>3</v>
      </c>
      <c r="J36" s="25">
        <f t="shared" si="3"/>
        <v>0</v>
      </c>
      <c r="K36" s="26">
        <f t="shared" si="4"/>
        <v>1</v>
      </c>
      <c r="L36" s="25"/>
    </row>
    <row r="37" spans="1:12" x14ac:dyDescent="0.25">
      <c r="A37" s="24">
        <f t="shared" si="6"/>
        <v>29</v>
      </c>
      <c r="B37" s="44">
        <v>1003063</v>
      </c>
      <c r="C37" s="45" t="s">
        <v>24</v>
      </c>
      <c r="D37" s="39" t="s">
        <v>68</v>
      </c>
      <c r="E37" s="25"/>
      <c r="F37" s="25"/>
      <c r="G37" s="25"/>
      <c r="H37" s="26"/>
      <c r="I37" s="25"/>
      <c r="J37" s="25"/>
      <c r="K37" s="26"/>
      <c r="L37" s="25"/>
    </row>
    <row r="38" spans="1:12" x14ac:dyDescent="0.25">
      <c r="A38" s="24">
        <f t="shared" si="6"/>
        <v>30</v>
      </c>
      <c r="B38" s="44">
        <v>1003097</v>
      </c>
      <c r="C38" s="45" t="s">
        <v>13</v>
      </c>
      <c r="D38" s="39" t="s">
        <v>70</v>
      </c>
      <c r="E38" s="25"/>
      <c r="F38" s="25"/>
      <c r="G38" s="25"/>
      <c r="H38" s="26"/>
      <c r="I38" s="25"/>
      <c r="J38" s="25"/>
      <c r="K38" s="26"/>
      <c r="L38" s="25"/>
    </row>
    <row r="39" spans="1:12" x14ac:dyDescent="0.25">
      <c r="A39" s="24">
        <f t="shared" si="6"/>
        <v>31</v>
      </c>
      <c r="B39" s="44">
        <v>1002918</v>
      </c>
      <c r="C39" s="45" t="s">
        <v>25</v>
      </c>
      <c r="D39" s="39" t="s">
        <v>70</v>
      </c>
      <c r="E39" s="25"/>
      <c r="F39" s="25"/>
      <c r="G39" s="25"/>
      <c r="H39" s="26"/>
      <c r="I39" s="25"/>
      <c r="J39" s="25"/>
      <c r="K39" s="26"/>
      <c r="L39" s="25"/>
    </row>
    <row r="40" spans="1:12" x14ac:dyDescent="0.25">
      <c r="A40" s="24">
        <f t="shared" si="6"/>
        <v>32</v>
      </c>
      <c r="B40" s="46">
        <v>1003005</v>
      </c>
      <c r="C40" s="39" t="s">
        <v>71</v>
      </c>
      <c r="D40" s="39" t="s">
        <v>72</v>
      </c>
      <c r="E40" s="25"/>
      <c r="F40" s="25"/>
      <c r="G40" s="25"/>
      <c r="H40" s="26"/>
      <c r="I40" s="25"/>
      <c r="J40" s="25"/>
      <c r="K40" s="26"/>
      <c r="L40" s="25"/>
    </row>
    <row r="41" spans="1:12" x14ac:dyDescent="0.25">
      <c r="A41" s="24">
        <f t="shared" si="6"/>
        <v>33</v>
      </c>
      <c r="B41" s="44">
        <v>1003037</v>
      </c>
      <c r="C41" s="45" t="s">
        <v>26</v>
      </c>
      <c r="D41" s="39" t="s">
        <v>73</v>
      </c>
      <c r="E41" s="25"/>
      <c r="F41" s="25"/>
      <c r="G41" s="25"/>
      <c r="H41" s="26"/>
      <c r="I41" s="25"/>
      <c r="J41" s="25"/>
      <c r="K41" s="26"/>
      <c r="L41" s="25"/>
    </row>
    <row r="42" spans="1:12" x14ac:dyDescent="0.25">
      <c r="A42" s="24">
        <f t="shared" si="6"/>
        <v>34</v>
      </c>
      <c r="B42" s="44">
        <v>1003038</v>
      </c>
      <c r="C42" s="45" t="s">
        <v>74</v>
      </c>
      <c r="D42" s="39" t="s">
        <v>73</v>
      </c>
      <c r="E42" s="25">
        <v>8</v>
      </c>
      <c r="F42" s="25">
        <f t="shared" si="7"/>
        <v>8</v>
      </c>
      <c r="G42" s="25">
        <f t="shared" si="8"/>
        <v>0</v>
      </c>
      <c r="H42" s="26">
        <f t="shared" si="2"/>
        <v>1</v>
      </c>
      <c r="I42" s="25">
        <f t="shared" si="9"/>
        <v>8</v>
      </c>
      <c r="J42" s="25">
        <f t="shared" si="3"/>
        <v>0</v>
      </c>
      <c r="K42" s="26">
        <f t="shared" si="4"/>
        <v>1</v>
      </c>
      <c r="L42" s="25"/>
    </row>
    <row r="43" spans="1:12" x14ac:dyDescent="0.25">
      <c r="A43" s="24">
        <f t="shared" si="6"/>
        <v>35</v>
      </c>
      <c r="B43" s="44">
        <v>1003134</v>
      </c>
      <c r="C43" s="45" t="s">
        <v>14</v>
      </c>
      <c r="D43" s="39" t="s">
        <v>73</v>
      </c>
      <c r="E43" s="25">
        <v>16</v>
      </c>
      <c r="F43" s="25">
        <f t="shared" si="7"/>
        <v>16</v>
      </c>
      <c r="G43" s="25">
        <f t="shared" si="8"/>
        <v>0</v>
      </c>
      <c r="H43" s="26">
        <f t="shared" si="2"/>
        <v>1</v>
      </c>
      <c r="I43" s="25">
        <f t="shared" si="9"/>
        <v>16</v>
      </c>
      <c r="J43" s="25">
        <f t="shared" si="3"/>
        <v>0</v>
      </c>
      <c r="K43" s="26">
        <f t="shared" si="4"/>
        <v>1</v>
      </c>
      <c r="L43" s="25"/>
    </row>
    <row r="44" spans="1:12" x14ac:dyDescent="0.25">
      <c r="A44" s="24">
        <f t="shared" si="6"/>
        <v>36</v>
      </c>
      <c r="B44" s="44">
        <v>1003087</v>
      </c>
      <c r="C44" s="45" t="s">
        <v>15</v>
      </c>
      <c r="D44" s="39" t="s">
        <v>73</v>
      </c>
      <c r="E44" s="25"/>
      <c r="F44" s="25"/>
      <c r="G44" s="25"/>
      <c r="H44" s="26"/>
      <c r="I44" s="25"/>
      <c r="J44" s="25"/>
      <c r="K44" s="26"/>
      <c r="L44" s="25"/>
    </row>
    <row r="45" spans="1:12" x14ac:dyDescent="0.25">
      <c r="A45" s="24">
        <f t="shared" si="6"/>
        <v>37</v>
      </c>
      <c r="B45" s="44">
        <v>1003102</v>
      </c>
      <c r="C45" s="45" t="s">
        <v>75</v>
      </c>
      <c r="D45" s="39" t="s">
        <v>73</v>
      </c>
      <c r="E45" s="25"/>
      <c r="F45" s="25"/>
      <c r="G45" s="25"/>
      <c r="H45" s="26"/>
      <c r="I45" s="25"/>
      <c r="J45" s="25"/>
      <c r="K45" s="26"/>
      <c r="L45" s="25"/>
    </row>
    <row r="46" spans="1:12" x14ac:dyDescent="0.25">
      <c r="A46" s="24">
        <f t="shared" si="6"/>
        <v>38</v>
      </c>
      <c r="B46" s="44">
        <v>1002996</v>
      </c>
      <c r="C46" s="45" t="s">
        <v>27</v>
      </c>
      <c r="D46" s="39" t="s">
        <v>73</v>
      </c>
      <c r="E46" s="25">
        <v>5</v>
      </c>
      <c r="F46" s="25">
        <f t="shared" si="7"/>
        <v>5</v>
      </c>
      <c r="G46" s="25">
        <f t="shared" si="8"/>
        <v>0</v>
      </c>
      <c r="H46" s="26">
        <f t="shared" si="2"/>
        <v>1</v>
      </c>
      <c r="I46" s="25">
        <f t="shared" si="9"/>
        <v>5</v>
      </c>
      <c r="J46" s="25">
        <f t="shared" si="3"/>
        <v>0</v>
      </c>
      <c r="K46" s="26">
        <f t="shared" si="4"/>
        <v>1</v>
      </c>
      <c r="L46" s="25"/>
    </row>
    <row r="47" spans="1:12" x14ac:dyDescent="0.25">
      <c r="A47" s="24">
        <f t="shared" si="6"/>
        <v>39</v>
      </c>
      <c r="B47" s="46">
        <v>1003090</v>
      </c>
      <c r="C47" s="39" t="s">
        <v>29</v>
      </c>
      <c r="D47" s="39" t="s">
        <v>73</v>
      </c>
      <c r="E47" s="25"/>
      <c r="F47" s="25"/>
      <c r="G47" s="25"/>
      <c r="H47" s="26"/>
      <c r="I47" s="25"/>
      <c r="J47" s="25"/>
      <c r="K47" s="26"/>
      <c r="L47" s="25"/>
    </row>
    <row r="48" spans="1:12" x14ac:dyDescent="0.25">
      <c r="A48" s="51">
        <f t="shared" si="6"/>
        <v>40</v>
      </c>
      <c r="B48" s="52">
        <v>1003124</v>
      </c>
      <c r="C48" s="53" t="s">
        <v>28</v>
      </c>
      <c r="D48" s="53" t="s">
        <v>73</v>
      </c>
      <c r="E48" s="25">
        <v>8</v>
      </c>
      <c r="F48" s="25">
        <f t="shared" si="7"/>
        <v>8</v>
      </c>
      <c r="G48" s="25">
        <f t="shared" si="8"/>
        <v>0</v>
      </c>
      <c r="H48" s="26">
        <f t="shared" si="2"/>
        <v>1</v>
      </c>
      <c r="I48" s="25">
        <f t="shared" si="9"/>
        <v>8</v>
      </c>
      <c r="J48" s="25">
        <f t="shared" si="3"/>
        <v>0</v>
      </c>
      <c r="K48" s="26">
        <f t="shared" si="4"/>
        <v>1</v>
      </c>
      <c r="L48" s="25"/>
    </row>
    <row r="49" spans="1:12" x14ac:dyDescent="0.25">
      <c r="A49" s="54" t="s">
        <v>30</v>
      </c>
      <c r="B49" s="54"/>
      <c r="C49" s="54"/>
      <c r="D49" s="55"/>
      <c r="E49" s="50"/>
      <c r="F49" s="25"/>
      <c r="G49" s="25"/>
      <c r="H49" s="26"/>
      <c r="I49" s="25"/>
      <c r="J49" s="25"/>
      <c r="K49" s="26"/>
      <c r="L49" s="25"/>
    </row>
    <row r="50" spans="1:12" x14ac:dyDescent="0.25">
      <c r="A50" s="4"/>
      <c r="B50" s="4"/>
      <c r="C50" s="4"/>
      <c r="D50" s="4"/>
      <c r="E50" s="27"/>
      <c r="F50" s="4"/>
      <c r="G50" s="4"/>
      <c r="H50" s="4"/>
      <c r="I50" s="28"/>
      <c r="J50" s="4"/>
      <c r="K50" s="4"/>
      <c r="L50" s="29"/>
    </row>
    <row r="51" spans="1:12" x14ac:dyDescent="0.25">
      <c r="A51" s="59" t="s">
        <v>31</v>
      </c>
      <c r="B51" s="59"/>
      <c r="C51" s="59"/>
      <c r="D51" s="34"/>
      <c r="E51" s="4"/>
      <c r="F51" s="4"/>
      <c r="G51" s="4"/>
      <c r="H51" s="4"/>
      <c r="I51" s="28"/>
      <c r="J51" s="4"/>
      <c r="K51" s="4"/>
      <c r="L51" s="29"/>
    </row>
    <row r="52" spans="1:12" x14ac:dyDescent="0.25">
      <c r="A52" s="56" t="s">
        <v>32</v>
      </c>
      <c r="B52" s="57"/>
      <c r="C52" s="58"/>
      <c r="D52" s="35"/>
      <c r="E52" s="30" t="s">
        <v>2</v>
      </c>
      <c r="F52" s="30" t="s">
        <v>33</v>
      </c>
      <c r="G52" s="4"/>
      <c r="H52" s="4"/>
      <c r="I52" s="4"/>
    </row>
    <row r="53" spans="1:12" x14ac:dyDescent="0.25">
      <c r="A53" s="56" t="s">
        <v>34</v>
      </c>
      <c r="B53" s="57"/>
      <c r="C53" s="58"/>
      <c r="D53" s="35"/>
      <c r="E53" s="30" t="s">
        <v>77</v>
      </c>
      <c r="F53" s="30" t="s">
        <v>78</v>
      </c>
      <c r="G53" s="4"/>
      <c r="H53" s="4"/>
      <c r="I53" s="4"/>
    </row>
    <row r="54" spans="1:12" x14ac:dyDescent="0.25">
      <c r="A54" s="29"/>
      <c r="B54" s="29"/>
      <c r="C54" s="29"/>
      <c r="D54" s="29"/>
      <c r="E54" s="31"/>
      <c r="F54" s="31"/>
      <c r="G54" s="31"/>
      <c r="H54" s="31"/>
      <c r="I54" s="32"/>
      <c r="J54" s="31"/>
      <c r="K54" s="31"/>
      <c r="L54" s="4"/>
    </row>
    <row r="55" spans="1:12" x14ac:dyDescent="0.25">
      <c r="A55" s="4"/>
      <c r="B55" s="4"/>
      <c r="C55" s="4"/>
      <c r="D55" s="4"/>
      <c r="E55" s="33"/>
      <c r="F55" s="4"/>
      <c r="G55" s="4"/>
      <c r="H55" s="4"/>
      <c r="I55" s="28"/>
      <c r="J55" s="4"/>
      <c r="K55" s="4"/>
      <c r="L55" s="31"/>
    </row>
    <row r="56" spans="1:12" x14ac:dyDescent="0.25">
      <c r="A56" s="4"/>
      <c r="B56" s="4"/>
      <c r="C56" s="4"/>
      <c r="D56" s="4"/>
      <c r="E56" s="4"/>
      <c r="F56" s="4"/>
      <c r="G56" s="4"/>
      <c r="H56" s="4"/>
      <c r="I56" s="28"/>
    </row>
    <row r="57" spans="1:12" x14ac:dyDescent="0.25">
      <c r="A57" s="4"/>
      <c r="B57" s="4"/>
      <c r="C57" s="4"/>
      <c r="D57" s="4"/>
      <c r="E57" s="4"/>
      <c r="F57" s="4"/>
      <c r="G57" s="4"/>
      <c r="H57" s="4"/>
      <c r="I57" s="28"/>
    </row>
    <row r="58" spans="1:12" x14ac:dyDescent="0.25">
      <c r="A58" s="4"/>
      <c r="B58" s="4"/>
      <c r="C58" s="4"/>
      <c r="D58" s="4"/>
      <c r="E58" s="4"/>
      <c r="F58" s="4"/>
      <c r="G58" s="4"/>
      <c r="H58" s="4"/>
      <c r="I58" s="28"/>
    </row>
    <row r="59" spans="1:12" x14ac:dyDescent="0.25">
      <c r="A59" s="3"/>
      <c r="B59" s="3"/>
      <c r="C59" s="3"/>
      <c r="D59" s="3"/>
      <c r="E59" s="3"/>
      <c r="F59" s="3"/>
      <c r="G59" s="3"/>
      <c r="H59" s="3"/>
      <c r="I59" s="6"/>
    </row>
    <row r="60" spans="1:12" x14ac:dyDescent="0.25">
      <c r="A60" s="3"/>
      <c r="B60" s="3"/>
      <c r="C60" s="3"/>
      <c r="D60" s="3"/>
      <c r="E60" s="3"/>
      <c r="F60" s="3"/>
      <c r="G60" s="3"/>
      <c r="H60" s="3"/>
      <c r="I60" s="6"/>
    </row>
    <row r="61" spans="1:12" x14ac:dyDescent="0.25">
      <c r="A61" s="3"/>
      <c r="B61" s="3"/>
      <c r="C61" s="3"/>
      <c r="D61" s="3"/>
      <c r="E61" s="3"/>
      <c r="F61" s="3"/>
      <c r="G61" s="3"/>
      <c r="H61" s="3"/>
      <c r="I61" s="6"/>
    </row>
  </sheetData>
  <mergeCells count="17">
    <mergeCell ref="B7:B8"/>
    <mergeCell ref="C7:C8"/>
    <mergeCell ref="D7:D8"/>
    <mergeCell ref="H7:H8"/>
    <mergeCell ref="K7:K8"/>
    <mergeCell ref="A49:C49"/>
    <mergeCell ref="A51:C51"/>
    <mergeCell ref="A52:C52"/>
    <mergeCell ref="A53:C53"/>
    <mergeCell ref="A4:L4"/>
    <mergeCell ref="A5:L5"/>
    <mergeCell ref="A6:L6"/>
    <mergeCell ref="A7:A8"/>
    <mergeCell ref="E7:E8"/>
    <mergeCell ref="F7:G7"/>
    <mergeCell ref="I7:J7"/>
    <mergeCell ref="L7:L8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MARET2024</vt:lpstr>
      <vt:lpstr>APRIL2024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Fitri</dc:creator>
  <cp:lastModifiedBy>Fitri</cp:lastModifiedBy>
  <dcterms:created xsi:type="dcterms:W3CDTF">2024-05-14T02:20:22Z</dcterms:created>
  <dcterms:modified xsi:type="dcterms:W3CDTF">2024-05-14T06:28:13Z</dcterms:modified>
</cp:coreProperties>
</file>