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heckCompatibility="1" defaultThemeVersion="124226"/>
  <mc:AlternateContent xmlns:mc="http://schemas.openxmlformats.org/markup-compatibility/2006">
    <mc:Choice Requires="x15">
      <x15ac:absPath xmlns:x15ac="http://schemas.microsoft.com/office/spreadsheetml/2010/11/ac" url="Z:\SISTEM MANAJEMEN\2. SMT ISO\6. AUDIT INTERNAL SISTEM MANAJEMEN  ISO\2024\01. Kuartal-1\04. ANALISA RESIKO MUTU, HIRADC dan SASARAN MUTU-K3 TH.2024\1. RISIKO MUTU\"/>
    </mc:Choice>
  </mc:AlternateContent>
  <xr:revisionPtr revIDLastSave="0" documentId="8_{F33058C6-69CE-4045-82B7-242AB39A260D}" xr6:coauthVersionLast="47" xr6:coauthVersionMax="47" xr10:uidLastSave="{00000000-0000-0000-0000-000000000000}"/>
  <bookViews>
    <workbookView xWindow="1290" yWindow="630" windowWidth="19200" windowHeight="10890" xr2:uid="{00000000-000D-0000-FFFF-FFFF00000000}"/>
  </bookViews>
  <sheets>
    <sheet name="Analisa Resiko " sheetId="17" r:id="rId1"/>
  </sheets>
  <definedNames>
    <definedName name="_xlnm._FilterDatabase" localSheetId="0" hidden="1">'Analisa Resiko '!$A$7:$N$16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7" l="1"/>
  <c r="H14" i="17"/>
  <c r="I14" i="17" s="1"/>
  <c r="H13" i="17"/>
  <c r="I13" i="17" s="1"/>
  <c r="H12" i="17"/>
  <c r="I12" i="17" s="1"/>
  <c r="H11" i="17"/>
  <c r="I11" i="17" s="1"/>
  <c r="H10" i="17"/>
  <c r="I10" i="17" s="1"/>
  <c r="H9" i="17"/>
  <c r="I9" i="17" s="1"/>
  <c r="I15" i="17"/>
</calcChain>
</file>

<file path=xl/sharedStrings.xml><?xml version="1.0" encoding="utf-8"?>
<sst xmlns="http://schemas.openxmlformats.org/spreadsheetml/2006/main" count="90" uniqueCount="83">
  <si>
    <t>PROSES</t>
  </si>
  <si>
    <t>PIC</t>
  </si>
  <si>
    <t>HASIL YANG DIHARAPKAN</t>
  </si>
  <si>
    <t>Issue Date</t>
  </si>
  <si>
    <t>Pages</t>
  </si>
  <si>
    <t>Prob</t>
  </si>
  <si>
    <t>Status Resiko</t>
  </si>
  <si>
    <t>Dampak</t>
  </si>
  <si>
    <t xml:space="preserve">SERI ISO </t>
  </si>
  <si>
    <t>Prepared by :</t>
  </si>
  <si>
    <t>RESIKO (Risk) / OPPORTUNITY (Peluang)</t>
  </si>
  <si>
    <t>1. Kondisi perusahaan tidak sehat
2. Bila terjadi terus menerus maka dapat mengakibatkan terganggunya operasional perusahaan, tidak dapat membayar kewajiban
3. Interest bank yang tinggi</t>
  </si>
  <si>
    <t>FIACO</t>
  </si>
  <si>
    <t>Laporan Keuangan Konsolidasi Bulanan</t>
  </si>
  <si>
    <t>Finance</t>
  </si>
  <si>
    <t>Collection AR</t>
  </si>
  <si>
    <t xml:space="preserve">pelunasan AR yang tidak tepat waktu akan mengganggu operasional perusahaan
</t>
  </si>
  <si>
    <t>Payment AP</t>
  </si>
  <si>
    <t>DOH AP min 60 hari</t>
  </si>
  <si>
    <t>Akurasi Laporan Keuangan Induk &amp; Konsolidasi</t>
  </si>
  <si>
    <t>Kontrol Bank Loan</t>
  </si>
  <si>
    <t>DOH AR max 38 hari</t>
  </si>
  <si>
    <t>Kontrol Cashflow</t>
  </si>
  <si>
    <t>100% sesuai budget untuk cash from operation</t>
  </si>
  <si>
    <t>1. Realisasi cashflow tidak sesuai rencana (cash in maupun cash out)
2. Tidak dapat segera dilakukan perubahan rencana 100% ketika diketemukan ketidaksesuaian
3. Time line project yang meliputi beberapa tahap menyebabkan pembayaran kerap terlambat, akibatnya realisasi cash in tidak sesuai proyeksi sehingga mempengaruhi komposisi cash from operation</t>
  </si>
  <si>
    <t xml:space="preserve">1. Koordinasi dengan internal dalam hal ini Sales untuk mengetahui posisi PO dan kebutuhan modal, juga memantau realisasi pencairan pembayaran
2. Mulai membuat sistem PO terintegrasi agar proses pemantauan project lebih komprehensif
</t>
  </si>
  <si>
    <t>Bank Loan sesuai budget</t>
  </si>
  <si>
    <t>Rata-rata pinjaman sebesar 47M</t>
  </si>
  <si>
    <t>Posisi positif untuk cash from operation</t>
  </si>
  <si>
    <t>Perputaran AR yang cepat untuk mendukung operasional</t>
  </si>
  <si>
    <t>Pembayaran vendor secara efektif</t>
  </si>
  <si>
    <t xml:space="preserve">1. Karakter dan jenis vendor bermacam-macam dan membutuhkan treatment berbeda.
2. Beberapa vendor menerapkan sistem blok pengiriman saat ada keterlambatan pembayaran
</t>
  </si>
  <si>
    <t xml:space="preserve">1. Meminta jdawal pembayaran ke tiap DH di awal bulan untuk bantu akurasi proyeksi dan FU
2. FU ke customer dengan metode sebelum dan sesudah jatem
</t>
  </si>
  <si>
    <t>Bunga pinjaman sesuai budget</t>
  </si>
  <si>
    <t>Kontrol Bunga Pinjaman</t>
  </si>
  <si>
    <t>1. Biaya bunga muncul dengan perhitungan harian
2. dari 3 fasilitas bank, 2 diantaranya memiliki rate interest lebih rendah
3. Biaya bunga dapat dikendalikan dengan memanfaatkan berbagai jenis fasilitas</t>
  </si>
  <si>
    <t>1. Menggunakan fasilitas dari bank dengan interest lebih kecil
2. memaksimalkan penggunaan KRK yang lebih fleksibel
3. Segera menutup pinjaman saat menerima pencairan setelah memenuhi kebutuhan CF / dengan target pelunasan tertentu</t>
  </si>
  <si>
    <t>1,2% dari Sales bulan berjalan</t>
  </si>
  <si>
    <t>Acoounting</t>
  </si>
  <si>
    <t>0 Revisi</t>
  </si>
  <si>
    <t xml:space="preserve"> OPPORTUNITY (Peluang)</t>
  </si>
  <si>
    <t>Perputaran AR yang tepat akan melancarkan operasional</t>
  </si>
  <si>
    <t>Kesalahan laporan dapat meyebabkan kesalahan pengambilan keputusan</t>
  </si>
  <si>
    <t xml:space="preserve">1. Ketepatan pengambilan keputusan
</t>
  </si>
  <si>
    <t>100% akurat</t>
  </si>
  <si>
    <t>Sistem ceklist</t>
  </si>
  <si>
    <t>Beberapa hal / detail terlewat dari review</t>
  </si>
  <si>
    <t>Laporan keuangan selesai sesuai tanggal yang ditentukan</t>
  </si>
  <si>
    <t>Terlambat dalam mengambil keputusan</t>
  </si>
  <si>
    <t>Format LK dari DH tidak seragam</t>
  </si>
  <si>
    <t>Menyeragamkan template LK dengan ERP</t>
  </si>
  <si>
    <t xml:space="preserve">Tgl 13 </t>
  </si>
  <si>
    <t>RISK DETERMINATION &amp; PLANNING TO ACTION
BERDASAR BISNIS PROSES</t>
  </si>
  <si>
    <t>Departemen</t>
  </si>
  <si>
    <t>Sign</t>
  </si>
  <si>
    <t>Date</t>
  </si>
  <si>
    <t>Approved By:</t>
  </si>
  <si>
    <t xml:space="preserve">Sign </t>
  </si>
  <si>
    <t>Kisty &amp; Maudina</t>
  </si>
  <si>
    <t>Yaya Sunjaya</t>
  </si>
  <si>
    <t xml:space="preserve">Referensi Document No : MR.P.6. Pengendalian Resiko &amp; Peluang		</t>
  </si>
  <si>
    <t>Version / Revision</t>
  </si>
  <si>
    <t>No. Dokumen</t>
  </si>
  <si>
    <t>1</t>
  </si>
  <si>
    <t xml:space="preserve">Rating Status
</t>
  </si>
  <si>
    <t>Penilaian Resiko</t>
  </si>
  <si>
    <t>Analisa Awal</t>
  </si>
  <si>
    <t>Tindakan Perbaikan</t>
  </si>
  <si>
    <t>Mitigasi Resiko</t>
  </si>
  <si>
    <t>Sasaran Mutu /
Target yang akan dicapai
(Kuantitatif)</t>
  </si>
  <si>
    <t>EVALUASI Semester I</t>
  </si>
  <si>
    <t>EVALUASI Semester II</t>
  </si>
  <si>
    <t>Dengan pembayaran sesuai TOP dapat menambah potensi nego TOP lebih lama (misal dari 30 hari menjadi 60 hari)</t>
  </si>
  <si>
    <t xml:space="preserve">1. Pembayaran vendor yang terlalu cepat tanpa perhitungan akan mengganggu cashflow
2. Pembayaran yang terlalu lama dapat mengganggu pengiriman material produksi
</t>
  </si>
  <si>
    <t xml:space="preserve">1. Mengelompokkan vendor by karakter
2. Info ke PCH soal rencana pembayaran selama 1 bulan untuk memudahkan pengaturan dan negosiasi per vendor </t>
  </si>
  <si>
    <t>CINT/FIACO/FA-002/RDPTA</t>
  </si>
  <si>
    <t xml:space="preserve">Penggunaan fasilitas pinjaman yang tidak terkontrol akan menimbulkan biaya bunga dan berpengaruh pd NPBT
</t>
  </si>
  <si>
    <t>Penggunaan fasilitas secara tepat akan melancarkan operasional dalam hal kebutuhan modal kerja</t>
  </si>
  <si>
    <t xml:space="preserve">Banyaknya penjualan saat ini dalam bentuk project, perusahaan membutuhkan modal kerja dengan perputaran lebih cepat. Fasilitas bank dapat membuka peluang untuk menyediakan barang yang diperluakn dalam project yang rata2 membutuhkan waktu persiapan 2-4 bulan
</t>
  </si>
  <si>
    <t xml:space="preserve">1. TOP 35 hari sd 40 hari untuk DH tidak selalu bisa dipenuhi
2. Transaksi project yang pencairannya tidak selalu bisa ontime sesuai perhitungan TOP karena ada masa instal, inspeksi, BAST
</t>
  </si>
  <si>
    <t xml:space="preserve">1. Membuat perencanaan cash in dan cash out bulanan dan memantau realisasi harian
2. Briefing dengan PIC AR AP Finance untuk follow up dan adjustment bila diperlukan
3. Koordinasi lebih intens dengan internal (mkt sales pch) dan eksternal (vendor dan DH)
</t>
  </si>
  <si>
    <t xml:space="preserve"> Biaya bunga mengurangi NPBT</t>
  </si>
  <si>
    <t>Tgl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</si>
</sst>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charset val="1"/>
    </font>
    <font>
      <b/>
      <sz val="11"/>
      <color indexed="8"/>
      <name val="Calibri"/>
      <family val="2"/>
    </font>
    <font>
      <b/>
      <sz val="12"/>
      <color indexed="8"/>
      <name val="Calibri"/>
      <family val="2"/>
    </font>
    <font>
      <b/>
      <sz val="11"/>
      <name val="Calibri"/>
      <family val="2"/>
    </font>
    <font>
      <b/>
      <sz val="11"/>
      <color theme="1"/>
      <name val="Calibri"/>
      <family val="2"/>
      <scheme val="minor"/>
    </font>
    <font>
      <sz val="14"/>
      <color theme="1"/>
      <name val="Arial"/>
      <family val="2"/>
    </font>
    <font>
      <sz val="11"/>
      <color indexed="8"/>
      <name val="Calibri"/>
      <family val="2"/>
    </font>
    <font>
      <sz val="11"/>
      <color theme="1"/>
      <name val="Calibri"/>
      <family val="2"/>
      <charset val="1"/>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9" fontId="5" fillId="0" borderId="0" applyFont="0" applyFill="0" applyBorder="0" applyAlignment="0" applyProtection="0"/>
    <xf numFmtId="0" fontId="11" fillId="0" borderId="0"/>
    <xf numFmtId="9" fontId="2" fillId="0" borderId="0" applyFont="0" applyFill="0" applyBorder="0" applyAlignment="0" applyProtection="0"/>
    <xf numFmtId="0" fontId="2" fillId="0" borderId="0"/>
    <xf numFmtId="0" fontId="12" fillId="0" borderId="0"/>
  </cellStyleXfs>
  <cellXfs count="87">
    <xf numFmtId="0" fontId="0" fillId="0" borderId="0" xfId="0"/>
    <xf numFmtId="0" fontId="10" fillId="0" borderId="0" xfId="0" applyFont="1"/>
    <xf numFmtId="0" fontId="0" fillId="0" borderId="8" xfId="0" applyBorder="1"/>
    <xf numFmtId="0" fontId="10" fillId="0" borderId="8" xfId="0" applyFont="1" applyBorder="1"/>
    <xf numFmtId="0" fontId="10" fillId="0" borderId="9" xfId="0" applyFont="1" applyBorder="1"/>
    <xf numFmtId="0" fontId="10" fillId="0" borderId="10" xfId="0" applyFont="1" applyBorder="1"/>
    <xf numFmtId="0" fontId="0" fillId="0" borderId="10" xfId="0" applyBorder="1"/>
    <xf numFmtId="0" fontId="0" fillId="0" borderId="12" xfId="0" applyBorder="1"/>
    <xf numFmtId="0" fontId="0" fillId="0" borderId="13" xfId="0" applyBorder="1"/>
    <xf numFmtId="0" fontId="6" fillId="0" borderId="14" xfId="0" applyFont="1" applyBorder="1" applyAlignment="1">
      <alignment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Alignment="1">
      <alignment vertical="center"/>
    </xf>
    <xf numFmtId="0" fontId="0" fillId="0" borderId="0" xfId="0" applyAlignment="1">
      <alignment wrapText="1"/>
    </xf>
    <xf numFmtId="0" fontId="0" fillId="0" borderId="0" xfId="0" applyAlignment="1">
      <alignment horizontal="center"/>
    </xf>
    <xf numFmtId="0" fontId="0" fillId="0" borderId="0" xfId="0" applyAlignment="1">
      <alignment horizontal="center" vertical="top" wrapText="1"/>
    </xf>
    <xf numFmtId="0" fontId="0" fillId="0" borderId="1" xfId="0" applyBorder="1" applyAlignment="1">
      <alignment horizontal="left" vertical="top" wrapText="1"/>
    </xf>
    <xf numFmtId="0" fontId="0" fillId="0" borderId="0" xfId="0" applyAlignment="1">
      <alignment horizontal="center" wrapText="1"/>
    </xf>
    <xf numFmtId="0" fontId="0" fillId="0" borderId="1" xfId="0" applyBorder="1" applyAlignment="1">
      <alignment horizontal="center" vertical="center" wrapText="1"/>
    </xf>
    <xf numFmtId="0" fontId="0" fillId="0" borderId="7" xfId="0" applyBorder="1" applyAlignment="1">
      <alignment vertical="center"/>
    </xf>
    <xf numFmtId="0" fontId="0" fillId="0" borderId="2" xfId="0" applyBorder="1" applyAlignment="1">
      <alignment vertical="center"/>
    </xf>
    <xf numFmtId="0" fontId="0" fillId="0" borderId="11" xfId="0" applyBorder="1" applyAlignment="1">
      <alignmen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vertical="top" wrapText="1"/>
    </xf>
    <xf numFmtId="0" fontId="0" fillId="0" borderId="1" xfId="0" applyBorder="1" applyAlignment="1">
      <alignment vertical="center" wrapText="1"/>
    </xf>
    <xf numFmtId="9" fontId="0" fillId="0" borderId="1" xfId="1" applyFont="1" applyBorder="1" applyAlignment="1">
      <alignment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top" wrapText="1"/>
    </xf>
    <xf numFmtId="9" fontId="0" fillId="0" borderId="0" xfId="1" applyFont="1" applyBorder="1" applyAlignment="1">
      <alignment vertical="top" wrapText="1"/>
    </xf>
    <xf numFmtId="0" fontId="0" fillId="0" borderId="5" xfId="0" quotePrefix="1" applyBorder="1" applyAlignment="1">
      <alignment horizontal="left" vertical="center" wrapText="1"/>
    </xf>
    <xf numFmtId="9" fontId="0" fillId="0" borderId="5" xfId="0" applyNumberFormat="1" applyBorder="1" applyAlignment="1">
      <alignment horizontal="center" vertical="center" wrapText="1"/>
    </xf>
    <xf numFmtId="0" fontId="3" fillId="0" borderId="1" xfId="0" applyFont="1" applyBorder="1" applyAlignment="1">
      <alignment vertical="top" wrapText="1"/>
    </xf>
    <xf numFmtId="14" fontId="6" fillId="0" borderId="1"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xf>
    <xf numFmtId="0" fontId="2" fillId="0" borderId="3" xfId="0" applyFont="1" applyBorder="1" applyAlignment="1">
      <alignment horizontal="left" vertical="top" wrapText="1"/>
    </xf>
    <xf numFmtId="0" fontId="2" fillId="0" borderId="3" xfId="0" applyFont="1" applyBorder="1" applyAlignment="1">
      <alignment vertical="top" wrapText="1"/>
    </xf>
    <xf numFmtId="9" fontId="0" fillId="0" borderId="1" xfId="1" applyFont="1" applyBorder="1" applyAlignment="1">
      <alignment horizontal="center" vertical="top" wrapText="1"/>
    </xf>
    <xf numFmtId="0" fontId="8" fillId="0" borderId="7" xfId="0" applyFont="1" applyBorder="1" applyAlignment="1">
      <alignment horizontal="center" vertical="center" wrapText="1"/>
    </xf>
    <xf numFmtId="0" fontId="6" fillId="2" borderId="1" xfId="5" applyFont="1" applyFill="1" applyBorder="1" applyAlignment="1">
      <alignment horizontal="center" vertical="center" wrapText="1"/>
    </xf>
    <xf numFmtId="0" fontId="9" fillId="2" borderId="1" xfId="5" applyFont="1" applyFill="1" applyBorder="1" applyAlignment="1">
      <alignment vertical="center"/>
    </xf>
    <xf numFmtId="0" fontId="9" fillId="2" borderId="1" xfId="5" applyFont="1" applyFill="1" applyBorder="1" applyAlignment="1">
      <alignment horizontal="center" vertical="center"/>
    </xf>
    <xf numFmtId="49" fontId="9" fillId="0" borderId="1" xfId="5" applyNumberFormat="1" applyFont="1" applyBorder="1" applyAlignment="1">
      <alignment horizontal="center" vertical="center"/>
    </xf>
    <xf numFmtId="0" fontId="1" fillId="3" borderId="4" xfId="5" applyFont="1" applyFill="1" applyBorder="1" applyAlignment="1">
      <alignment horizontal="center" vertical="center" wrapText="1"/>
    </xf>
    <xf numFmtId="0" fontId="1" fillId="0" borderId="1" xfId="5" applyFont="1" applyBorder="1" applyAlignment="1">
      <alignment horizontal="center" vertical="center" wrapText="1"/>
    </xf>
    <xf numFmtId="16" fontId="9" fillId="0" borderId="1" xfId="0" applyNumberFormat="1" applyFont="1" applyBorder="1" applyAlignment="1">
      <alignment horizontal="center" vertical="center"/>
    </xf>
    <xf numFmtId="0" fontId="1" fillId="0" borderId="5" xfId="0" applyFont="1" applyBorder="1" applyAlignment="1">
      <alignment horizontal="center" vertical="center" wrapText="1"/>
    </xf>
    <xf numFmtId="0" fontId="1" fillId="0" borderId="3" xfId="0" applyFont="1" applyBorder="1" applyAlignment="1">
      <alignment horizontal="left" vertical="top" wrapText="1"/>
    </xf>
    <xf numFmtId="0" fontId="0" fillId="0" borderId="5" xfId="0" quotePrefix="1" applyBorder="1" applyAlignment="1">
      <alignment horizontal="center" vertical="center" wrapText="1"/>
    </xf>
    <xf numFmtId="0" fontId="4" fillId="0" borderId="1" xfId="0" applyFont="1" applyBorder="1" applyAlignment="1">
      <alignment horizontal="center" vertical="top" wrapText="1"/>
    </xf>
    <xf numFmtId="0" fontId="4" fillId="0" borderId="0" xfId="0" applyFont="1" applyAlignment="1">
      <alignment horizontal="center" vertical="top" wrapText="1"/>
    </xf>
    <xf numFmtId="0" fontId="10" fillId="0" borderId="0" xfId="0" applyFont="1" applyAlignment="1">
      <alignment horizont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10" fontId="1" fillId="0" borderId="5" xfId="0" applyNumberFormat="1" applyFont="1" applyBorder="1" applyAlignment="1">
      <alignment horizontal="center" vertical="center" wrapText="1"/>
    </xf>
    <xf numFmtId="0" fontId="10" fillId="0" borderId="8" xfId="0" applyFont="1"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2" xfId="0" applyBorder="1" applyAlignment="1">
      <alignment horizontal="center" vertical="center"/>
    </xf>
    <xf numFmtId="0" fontId="0" fillId="0" borderId="1" xfId="0" applyBorder="1"/>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14" fontId="6" fillId="0" borderId="18" xfId="0" applyNumberFormat="1" applyFont="1" applyBorder="1" applyAlignment="1">
      <alignment horizontal="center" vertical="center"/>
    </xf>
    <xf numFmtId="14" fontId="6" fillId="0" borderId="19" xfId="0" applyNumberFormat="1" applyFont="1" applyBorder="1" applyAlignment="1">
      <alignment horizontal="center" vertical="center"/>
    </xf>
    <xf numFmtId="14" fontId="6" fillId="0" borderId="6" xfId="0" applyNumberFormat="1" applyFont="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8" fillId="2" borderId="1" xfId="5" applyFont="1" applyFill="1" applyBorder="1" applyAlignment="1">
      <alignment horizontal="center" vertical="center"/>
    </xf>
    <xf numFmtId="0" fontId="6" fillId="2" borderId="18" xfId="5" applyFont="1" applyFill="1" applyBorder="1" applyAlignment="1">
      <alignment horizontal="center" vertical="center" wrapText="1"/>
    </xf>
    <xf numFmtId="0" fontId="6" fillId="2" borderId="19" xfId="5"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xf>
  </cellXfs>
  <cellStyles count="6">
    <cellStyle name="Excel Built-in Normal" xfId="2" xr:uid="{00000000-0005-0000-0000-000000000000}"/>
    <cellStyle name="Normal" xfId="0" builtinId="0"/>
    <cellStyle name="Normal 2" xfId="5" xr:uid="{00000000-0005-0000-0000-000002000000}"/>
    <cellStyle name="Normal 4" xfId="4" xr:uid="{00000000-0005-0000-0000-000003000000}"/>
    <cellStyle name="Percent" xfId="1" builtinId="5"/>
    <cellStyle name="Percent 3" xfId="3" xr:uid="{00000000-0005-0000-0000-00000500000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219075</xdr:rowOff>
    </xdr:from>
    <xdr:to>
      <xdr:col>0</xdr:col>
      <xdr:colOff>1590675</xdr:colOff>
      <xdr:row>1</xdr:row>
      <xdr:rowOff>171450</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19075"/>
          <a:ext cx="1409700" cy="547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104774</xdr:colOff>
      <xdr:row>18</xdr:row>
      <xdr:rowOff>0</xdr:rowOff>
    </xdr:from>
    <xdr:to>
      <xdr:col>5</xdr:col>
      <xdr:colOff>180975</xdr:colOff>
      <xdr:row>37</xdr:row>
      <xdr:rowOff>114301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4524" y="12782550"/>
          <a:ext cx="7839076" cy="3743326"/>
        </a:xfrm>
        <a:prstGeom prst="rect">
          <a:avLst/>
        </a:prstGeom>
        <a:noFill/>
      </xdr:spPr>
    </xdr:pic>
    <xdr:clientData/>
  </xdr:twoCellAnchor>
  <xdr:twoCellAnchor editAs="oneCell">
    <xdr:from>
      <xdr:col>6</xdr:col>
      <xdr:colOff>419100</xdr:colOff>
      <xdr:row>17</xdr:row>
      <xdr:rowOff>66675</xdr:rowOff>
    </xdr:from>
    <xdr:to>
      <xdr:col>10</xdr:col>
      <xdr:colOff>204913</xdr:colOff>
      <xdr:row>37</xdr:row>
      <xdr:rowOff>76200</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01300" y="12630150"/>
          <a:ext cx="5405563" cy="3857625"/>
        </a:xfrm>
        <a:prstGeom prst="rect">
          <a:avLst/>
        </a:prstGeom>
        <a:noFill/>
        <a:ln>
          <a:noFill/>
        </a:ln>
      </xdr:spPr>
    </xdr:pic>
    <xdr:clientData/>
  </xdr:twoCellAnchor>
  <xdr:twoCellAnchor editAs="oneCell">
    <xdr:from>
      <xdr:col>1</xdr:col>
      <xdr:colOff>0</xdr:colOff>
      <xdr:row>4</xdr:row>
      <xdr:rowOff>1</xdr:rowOff>
    </xdr:from>
    <xdr:to>
      <xdr:col>1</xdr:col>
      <xdr:colOff>962025</xdr:colOff>
      <xdr:row>4</xdr:row>
      <xdr:rowOff>666751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backgroundMark x1="3906" y1="31612" x2="3906" y2="31612"/>
                      <a14:backgroundMark x1="5859" y1="25557" x2="5859" y2="25557"/>
                      <a14:backgroundMark x1="13047" y1="25557" x2="13047" y2="25557"/>
                      <a14:backgroundMark x1="13047" y1="25557" x2="13047" y2="30810"/>
                    </a14:backgroundRemoval>
                  </a14:imgEffect>
                </a14:imgLayer>
              </a14:imgProps>
            </a:ext>
            <a:ext uri="{28A0092B-C50C-407E-A947-70E740481C1C}">
              <a14:useLocalDpi xmlns:a14="http://schemas.microsoft.com/office/drawing/2010/main" val="0"/>
            </a:ext>
          </a:extLst>
        </a:blip>
        <a:stretch>
          <a:fillRect/>
        </a:stretch>
      </xdr:blipFill>
      <xdr:spPr>
        <a:xfrm>
          <a:off x="1809750" y="1619251"/>
          <a:ext cx="962025" cy="666750"/>
        </a:xfrm>
        <a:prstGeom prst="rect">
          <a:avLst/>
        </a:prstGeom>
      </xdr:spPr>
    </xdr:pic>
    <xdr:clientData/>
  </xdr:twoCellAnchor>
  <xdr:twoCellAnchor editAs="oneCell">
    <xdr:from>
      <xdr:col>4</xdr:col>
      <xdr:colOff>190500</xdr:colOff>
      <xdr:row>3</xdr:row>
      <xdr:rowOff>320412</xdr:rowOff>
    </xdr:from>
    <xdr:to>
      <xdr:col>4</xdr:col>
      <xdr:colOff>2026920</xdr:colOff>
      <xdr:row>6</xdr:row>
      <xdr:rowOff>9524</xdr:rowOff>
    </xdr:to>
    <xdr:pic>
      <xdr:nvPicPr>
        <xdr:cNvPr id="6" name="Picture 5" descr="C:\Users\MAUDINA\Desktop\TTD PAK YAYA_CORSEC.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58075" y="1511037"/>
          <a:ext cx="1836420" cy="1032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704850</xdr:colOff>
      <xdr:row>4</xdr:row>
      <xdr:rowOff>109104</xdr:rowOff>
    </xdr:from>
    <xdr:to>
      <xdr:col>1</xdr:col>
      <xdr:colOff>1398269</xdr:colOff>
      <xdr:row>4</xdr:row>
      <xdr:rowOff>643889</xdr:rowOff>
    </xdr:to>
    <xdr:pic>
      <xdr:nvPicPr>
        <xdr:cNvPr id="10" name="Picture 9" descr="C:\Users\MAUDINA\Desktop\TTD Bu Maudina.pn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514600" y="1728354"/>
          <a:ext cx="693419" cy="53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8"/>
  <sheetViews>
    <sheetView tabSelected="1" zoomScale="80" zoomScaleNormal="80" workbookViewId="0">
      <selection activeCell="D9" sqref="D9"/>
    </sheetView>
  </sheetViews>
  <sheetFormatPr defaultRowHeight="15" x14ac:dyDescent="0.25"/>
  <cols>
    <col min="1" max="1" width="26.42578125" style="13" customWidth="1"/>
    <col min="2" max="2" width="21.5703125" style="12" customWidth="1"/>
    <col min="3" max="3" width="24.42578125" bestFit="1" customWidth="1"/>
    <col min="4" max="5" width="33.7109375" customWidth="1"/>
    <col min="6" max="6" width="10.7109375" style="65" customWidth="1"/>
    <col min="7" max="7" width="8.7109375" style="65" customWidth="1"/>
    <col min="8" max="8" width="15.140625" customWidth="1"/>
    <col min="9" max="9" width="16.7109375" customWidth="1"/>
    <col min="10" max="10" width="41.42578125" customWidth="1"/>
    <col min="11" max="11" width="42.7109375" customWidth="1"/>
    <col min="12" max="12" width="29.7109375" customWidth="1"/>
    <col min="13" max="13" width="25.28515625" style="14" customWidth="1"/>
    <col min="14" max="14" width="25.85546875" customWidth="1"/>
  </cols>
  <sheetData>
    <row r="1" spans="1:14" ht="46.15" customHeight="1" x14ac:dyDescent="0.25">
      <c r="A1" s="46" t="s">
        <v>8</v>
      </c>
      <c r="B1" s="80" t="s">
        <v>52</v>
      </c>
      <c r="C1" s="81"/>
      <c r="D1" s="81"/>
      <c r="E1" s="81"/>
      <c r="F1" s="81"/>
      <c r="G1" s="81"/>
      <c r="H1" s="81"/>
      <c r="I1" s="81"/>
      <c r="J1" s="81"/>
      <c r="K1" s="81"/>
      <c r="L1" s="81"/>
    </row>
    <row r="2" spans="1:14" ht="21.75" customHeight="1" x14ac:dyDescent="0.25">
      <c r="A2" s="9"/>
      <c r="B2" s="82" t="s">
        <v>53</v>
      </c>
      <c r="C2" s="83"/>
      <c r="D2" s="86" t="s">
        <v>12</v>
      </c>
      <c r="E2" s="86"/>
      <c r="F2" s="86"/>
      <c r="G2" s="86"/>
      <c r="H2" s="86"/>
      <c r="I2" s="77" t="s">
        <v>60</v>
      </c>
      <c r="J2" s="77"/>
      <c r="K2" s="77"/>
      <c r="L2" s="77"/>
    </row>
    <row r="3" spans="1:14" ht="25.5" customHeight="1" x14ac:dyDescent="0.25">
      <c r="A3" s="9"/>
      <c r="B3" s="84"/>
      <c r="C3" s="85"/>
      <c r="D3" s="86"/>
      <c r="E3" s="86"/>
      <c r="F3" s="86"/>
      <c r="G3" s="86"/>
      <c r="H3" s="86"/>
      <c r="I3" s="77"/>
      <c r="J3" s="77"/>
      <c r="K3" s="77"/>
      <c r="L3" s="77"/>
    </row>
    <row r="4" spans="1:14" s="14" customFormat="1" ht="33.75" customHeight="1" x14ac:dyDescent="0.25">
      <c r="A4" s="22" t="s">
        <v>9</v>
      </c>
      <c r="B4" s="23" t="s">
        <v>54</v>
      </c>
      <c r="C4" s="24" t="s">
        <v>55</v>
      </c>
      <c r="D4" s="47" t="s">
        <v>56</v>
      </c>
      <c r="E4" s="47" t="s">
        <v>57</v>
      </c>
      <c r="F4" s="78" t="s">
        <v>55</v>
      </c>
      <c r="G4" s="79"/>
      <c r="H4" s="79"/>
      <c r="I4" s="48" t="s">
        <v>61</v>
      </c>
      <c r="J4" s="49" t="s">
        <v>62</v>
      </c>
      <c r="K4" s="49" t="s">
        <v>3</v>
      </c>
      <c r="L4" s="49" t="s">
        <v>4</v>
      </c>
    </row>
    <row r="5" spans="1:14" s="14" customFormat="1" ht="61.15" customHeight="1" x14ac:dyDescent="0.25">
      <c r="A5" s="22" t="s">
        <v>58</v>
      </c>
      <c r="B5" s="23"/>
      <c r="C5" s="53">
        <v>45474</v>
      </c>
      <c r="D5" s="25" t="s">
        <v>59</v>
      </c>
      <c r="E5" s="68"/>
      <c r="F5" s="71">
        <v>45474</v>
      </c>
      <c r="G5" s="72"/>
      <c r="H5" s="73"/>
      <c r="I5" s="50" t="s">
        <v>63</v>
      </c>
      <c r="J5" s="24" t="s">
        <v>75</v>
      </c>
      <c r="K5" s="39">
        <v>45475</v>
      </c>
      <c r="L5" s="50" t="s">
        <v>63</v>
      </c>
    </row>
    <row r="6" spans="1:14" ht="10.5" customHeight="1" x14ac:dyDescent="0.25"/>
    <row r="7" spans="1:14" s="17" customFormat="1" ht="28.9" customHeight="1" x14ac:dyDescent="0.25">
      <c r="A7" s="69" t="s">
        <v>0</v>
      </c>
      <c r="B7" s="69" t="s">
        <v>1</v>
      </c>
      <c r="C7" s="69" t="s">
        <v>2</v>
      </c>
      <c r="D7" s="69" t="s">
        <v>10</v>
      </c>
      <c r="E7" s="69" t="s">
        <v>40</v>
      </c>
      <c r="F7" s="74" t="s">
        <v>65</v>
      </c>
      <c r="G7" s="75"/>
      <c r="H7" s="75"/>
      <c r="I7" s="76"/>
      <c r="J7" s="74" t="s">
        <v>68</v>
      </c>
      <c r="K7" s="76"/>
      <c r="L7" s="69" t="s">
        <v>69</v>
      </c>
      <c r="M7" s="69" t="s">
        <v>70</v>
      </c>
      <c r="N7" s="69" t="s">
        <v>71</v>
      </c>
    </row>
    <row r="8" spans="1:14" s="17" customFormat="1" ht="30" x14ac:dyDescent="0.25">
      <c r="A8" s="70"/>
      <c r="B8" s="70"/>
      <c r="C8" s="70"/>
      <c r="D8" s="70"/>
      <c r="E8" s="70"/>
      <c r="F8" s="54" t="s">
        <v>5</v>
      </c>
      <c r="G8" s="54" t="s">
        <v>7</v>
      </c>
      <c r="H8" s="10" t="s">
        <v>6</v>
      </c>
      <c r="I8" s="10" t="s">
        <v>64</v>
      </c>
      <c r="J8" s="11" t="s">
        <v>66</v>
      </c>
      <c r="K8" s="11" t="s">
        <v>67</v>
      </c>
      <c r="L8" s="70"/>
      <c r="M8" s="70"/>
      <c r="N8" s="70"/>
    </row>
    <row r="9" spans="1:14" s="15" customFormat="1" ht="148.9" customHeight="1" x14ac:dyDescent="0.25">
      <c r="A9" s="42" t="s">
        <v>22</v>
      </c>
      <c r="B9" s="26" t="s">
        <v>14</v>
      </c>
      <c r="C9" s="37" t="s">
        <v>28</v>
      </c>
      <c r="D9" s="27" t="s">
        <v>11</v>
      </c>
      <c r="E9"/>
      <c r="F9" s="52">
        <v>5</v>
      </c>
      <c r="G9" s="52">
        <v>4</v>
      </c>
      <c r="H9" s="52">
        <f t="shared" ref="H9:H15" si="0">F9*G9</f>
        <v>20</v>
      </c>
      <c r="I9" s="51" t="str">
        <f t="shared" ref="I9:I15" si="1">IF(H9&lt;3,"Tidak Signifikan",IF(AND(H9&gt;=3,H9&lt;=4),"Rendah",IF(AND(H9&gt;=5,H9&lt;=9),"Moderat",IF(AND(H9&gt;=10,H9&lt;=14),"Tinggi","Katastropik"))))</f>
        <v>Katastropik</v>
      </c>
      <c r="J9" s="28" t="s">
        <v>24</v>
      </c>
      <c r="K9" s="28" t="s">
        <v>80</v>
      </c>
      <c r="L9" s="37" t="s">
        <v>23</v>
      </c>
      <c r="M9" s="56">
        <v>-3.54</v>
      </c>
      <c r="N9" s="36"/>
    </row>
    <row r="10" spans="1:14" s="15" customFormat="1" ht="128.44999999999999" customHeight="1" x14ac:dyDescent="0.25">
      <c r="A10" s="29" t="s">
        <v>15</v>
      </c>
      <c r="B10" s="26" t="s">
        <v>14</v>
      </c>
      <c r="C10" s="18" t="s">
        <v>29</v>
      </c>
      <c r="D10" s="29" t="s">
        <v>16</v>
      </c>
      <c r="E10" s="29" t="s">
        <v>41</v>
      </c>
      <c r="F10" s="18">
        <v>5</v>
      </c>
      <c r="G10" s="18">
        <v>4</v>
      </c>
      <c r="H10" s="52">
        <f t="shared" si="0"/>
        <v>20</v>
      </c>
      <c r="I10" s="51" t="str">
        <f t="shared" si="1"/>
        <v>Katastropik</v>
      </c>
      <c r="J10" s="29" t="s">
        <v>79</v>
      </c>
      <c r="K10" s="16" t="s">
        <v>32</v>
      </c>
      <c r="L10" s="29" t="s">
        <v>21</v>
      </c>
      <c r="M10" s="56">
        <v>73.599999999999994</v>
      </c>
      <c r="N10" s="38"/>
    </row>
    <row r="11" spans="1:14" s="15" customFormat="1" ht="128.44999999999999" customHeight="1" x14ac:dyDescent="0.25">
      <c r="A11" s="29" t="s">
        <v>17</v>
      </c>
      <c r="B11" s="26" t="s">
        <v>14</v>
      </c>
      <c r="C11" s="18" t="s">
        <v>30</v>
      </c>
      <c r="D11" s="29" t="s">
        <v>73</v>
      </c>
      <c r="E11" s="29" t="s">
        <v>72</v>
      </c>
      <c r="F11" s="18">
        <v>4</v>
      </c>
      <c r="G11" s="18">
        <v>4</v>
      </c>
      <c r="H11" s="52">
        <f t="shared" si="0"/>
        <v>16</v>
      </c>
      <c r="I11" s="51" t="str">
        <f t="shared" si="1"/>
        <v>Katastropik</v>
      </c>
      <c r="J11" s="29" t="s">
        <v>31</v>
      </c>
      <c r="K11" s="16" t="s">
        <v>74</v>
      </c>
      <c r="L11" s="29" t="s">
        <v>18</v>
      </c>
      <c r="M11" s="60">
        <v>87.8</v>
      </c>
      <c r="N11" s="38"/>
    </row>
    <row r="12" spans="1:14" s="17" customFormat="1" ht="109.9" customHeight="1" x14ac:dyDescent="0.25">
      <c r="A12" s="41" t="s">
        <v>20</v>
      </c>
      <c r="B12" s="40" t="s">
        <v>14</v>
      </c>
      <c r="C12" s="40" t="s">
        <v>26</v>
      </c>
      <c r="D12" s="54" t="s">
        <v>76</v>
      </c>
      <c r="E12" s="54" t="s">
        <v>77</v>
      </c>
      <c r="F12" s="54">
        <v>4</v>
      </c>
      <c r="G12" s="54">
        <v>4</v>
      </c>
      <c r="H12" s="52">
        <f t="shared" si="0"/>
        <v>16</v>
      </c>
      <c r="I12" s="51" t="str">
        <f t="shared" si="1"/>
        <v>Katastropik</v>
      </c>
      <c r="J12" s="55" t="s">
        <v>78</v>
      </c>
      <c r="K12" s="44" t="s">
        <v>25</v>
      </c>
      <c r="L12" s="40" t="s">
        <v>27</v>
      </c>
      <c r="M12" s="10">
        <v>63.87</v>
      </c>
      <c r="N12" s="10"/>
    </row>
    <row r="13" spans="1:14" s="17" customFormat="1" ht="108.6" customHeight="1" x14ac:dyDescent="0.25">
      <c r="A13" s="41" t="s">
        <v>34</v>
      </c>
      <c r="B13" s="40" t="s">
        <v>14</v>
      </c>
      <c r="C13" s="40" t="s">
        <v>33</v>
      </c>
      <c r="D13" s="54" t="s">
        <v>81</v>
      </c>
      <c r="E13" s="40"/>
      <c r="F13" s="54">
        <v>3</v>
      </c>
      <c r="G13" s="54">
        <v>4</v>
      </c>
      <c r="H13" s="52">
        <f t="shared" si="0"/>
        <v>12</v>
      </c>
      <c r="I13" s="51" t="str">
        <f t="shared" si="1"/>
        <v>Tinggi</v>
      </c>
      <c r="J13" s="43" t="s">
        <v>35</v>
      </c>
      <c r="K13" s="44" t="s">
        <v>36</v>
      </c>
      <c r="L13" s="40" t="s">
        <v>37</v>
      </c>
      <c r="M13" s="62">
        <v>2.1000000000000001E-2</v>
      </c>
      <c r="N13" s="10"/>
    </row>
    <row r="14" spans="1:14" s="15" customFormat="1" ht="42" customHeight="1" x14ac:dyDescent="0.25">
      <c r="A14" s="29" t="s">
        <v>19</v>
      </c>
      <c r="B14" s="30" t="s">
        <v>38</v>
      </c>
      <c r="C14" s="45" t="s">
        <v>39</v>
      </c>
      <c r="D14" s="16" t="s">
        <v>42</v>
      </c>
      <c r="E14" s="16" t="s">
        <v>43</v>
      </c>
      <c r="F14" s="18">
        <v>3</v>
      </c>
      <c r="G14" s="18">
        <v>2</v>
      </c>
      <c r="H14" s="52">
        <f t="shared" si="0"/>
        <v>6</v>
      </c>
      <c r="I14" s="51" t="str">
        <f t="shared" si="1"/>
        <v>Moderat</v>
      </c>
      <c r="J14" s="16" t="s">
        <v>46</v>
      </c>
      <c r="K14" s="16" t="s">
        <v>45</v>
      </c>
      <c r="L14" s="29" t="s">
        <v>44</v>
      </c>
      <c r="M14" s="57"/>
      <c r="N14" s="29"/>
    </row>
    <row r="15" spans="1:14" s="15" customFormat="1" ht="61.9" customHeight="1" x14ac:dyDescent="0.25">
      <c r="A15" s="29" t="s">
        <v>13</v>
      </c>
      <c r="B15" s="30" t="s">
        <v>38</v>
      </c>
      <c r="C15" s="31" t="s">
        <v>47</v>
      </c>
      <c r="D15" s="16" t="s">
        <v>48</v>
      </c>
      <c r="E15" s="16"/>
      <c r="F15" s="18">
        <v>3</v>
      </c>
      <c r="G15" s="18">
        <v>2</v>
      </c>
      <c r="H15" s="52">
        <f t="shared" si="0"/>
        <v>6</v>
      </c>
      <c r="I15" s="51" t="str">
        <f t="shared" si="1"/>
        <v>Moderat</v>
      </c>
      <c r="J15" s="16" t="s">
        <v>49</v>
      </c>
      <c r="K15" s="16" t="s">
        <v>50</v>
      </c>
      <c r="L15" s="29" t="s">
        <v>51</v>
      </c>
      <c r="M15" s="61" t="s">
        <v>82</v>
      </c>
      <c r="N15" s="29"/>
    </row>
    <row r="16" spans="1:14" s="15" customFormat="1" x14ac:dyDescent="0.25">
      <c r="A16" s="32"/>
      <c r="B16" s="33"/>
      <c r="C16" s="35"/>
      <c r="D16" s="34"/>
      <c r="E16" s="34"/>
      <c r="F16" s="66"/>
      <c r="G16" s="66"/>
      <c r="H16" s="32"/>
      <c r="I16" s="32"/>
      <c r="J16" s="34"/>
      <c r="K16" s="34"/>
      <c r="L16" s="32"/>
      <c r="M16" s="58"/>
      <c r="N16" s="32"/>
    </row>
    <row r="17" spans="2:14" ht="15.75" thickBot="1" x14ac:dyDescent="0.3"/>
    <row r="18" spans="2:14" ht="18" x14ac:dyDescent="0.25">
      <c r="B18" s="19"/>
      <c r="C18" s="2"/>
      <c r="D18" s="2"/>
      <c r="E18" s="2"/>
      <c r="F18" s="63"/>
      <c r="G18" s="63"/>
      <c r="H18" s="3"/>
      <c r="I18" s="3"/>
      <c r="J18" s="3"/>
      <c r="K18" s="4"/>
      <c r="L18" s="1"/>
      <c r="M18" s="59"/>
      <c r="N18" s="1"/>
    </row>
    <row r="19" spans="2:14" ht="18" x14ac:dyDescent="0.25">
      <c r="B19" s="20"/>
      <c r="F19" s="64"/>
      <c r="G19" s="64"/>
      <c r="H19" s="1"/>
      <c r="I19" s="1"/>
      <c r="J19" s="1"/>
      <c r="K19" s="5"/>
      <c r="L19" s="1"/>
      <c r="M19" s="59"/>
      <c r="N19" s="1"/>
    </row>
    <row r="20" spans="2:14" ht="18" x14ac:dyDescent="0.25">
      <c r="B20" s="20"/>
      <c r="F20" s="64"/>
      <c r="G20" s="64"/>
      <c r="H20" s="1"/>
      <c r="I20" s="1"/>
      <c r="J20" s="1"/>
      <c r="K20" s="5"/>
      <c r="L20" s="1"/>
      <c r="M20" s="59"/>
      <c r="N20" s="1"/>
    </row>
    <row r="21" spans="2:14" ht="18" x14ac:dyDescent="0.25">
      <c r="B21" s="20"/>
      <c r="F21" s="64"/>
      <c r="G21" s="64"/>
      <c r="H21" s="1"/>
      <c r="I21" s="1"/>
      <c r="J21" s="1"/>
      <c r="K21" s="5"/>
      <c r="L21" s="1"/>
      <c r="M21" s="59"/>
      <c r="N21" s="1"/>
    </row>
    <row r="22" spans="2:14" ht="18" x14ac:dyDescent="0.25">
      <c r="B22" s="20"/>
      <c r="F22" s="64"/>
      <c r="G22" s="64"/>
      <c r="H22" s="1"/>
      <c r="I22" s="1"/>
      <c r="J22" s="1"/>
      <c r="K22" s="5"/>
      <c r="L22" s="1"/>
      <c r="M22" s="59"/>
      <c r="N22" s="1"/>
    </row>
    <row r="23" spans="2:14" ht="18" x14ac:dyDescent="0.25">
      <c r="B23" s="20"/>
      <c r="F23" s="64"/>
      <c r="G23" s="64"/>
      <c r="H23" s="1"/>
      <c r="I23" s="1"/>
      <c r="J23" s="1"/>
      <c r="K23" s="5"/>
      <c r="L23" s="1"/>
      <c r="M23" s="59"/>
      <c r="N23" s="1"/>
    </row>
    <row r="24" spans="2:14" x14ac:dyDescent="0.25">
      <c r="B24" s="20"/>
      <c r="K24" s="6"/>
    </row>
    <row r="25" spans="2:14" x14ac:dyDescent="0.25">
      <c r="B25" s="20"/>
      <c r="K25" s="6"/>
    </row>
    <row r="26" spans="2:14" x14ac:dyDescent="0.25">
      <c r="B26" s="20"/>
      <c r="K26" s="6"/>
    </row>
    <row r="27" spans="2:14" x14ac:dyDescent="0.25">
      <c r="B27" s="20"/>
      <c r="K27" s="6"/>
    </row>
    <row r="28" spans="2:14" x14ac:dyDescent="0.25">
      <c r="B28" s="20"/>
      <c r="K28" s="6"/>
    </row>
    <row r="29" spans="2:14" x14ac:dyDescent="0.25">
      <c r="B29" s="20"/>
      <c r="K29" s="6"/>
    </row>
    <row r="30" spans="2:14" x14ac:dyDescent="0.25">
      <c r="B30" s="20"/>
      <c r="K30" s="6"/>
    </row>
    <row r="31" spans="2:14" x14ac:dyDescent="0.25">
      <c r="B31" s="20"/>
      <c r="K31" s="6"/>
    </row>
    <row r="32" spans="2:14" x14ac:dyDescent="0.25">
      <c r="B32" s="20"/>
      <c r="K32" s="6"/>
    </row>
    <row r="33" spans="2:11" x14ac:dyDescent="0.25">
      <c r="B33" s="20"/>
      <c r="K33" s="6"/>
    </row>
    <row r="34" spans="2:11" x14ac:dyDescent="0.25">
      <c r="B34" s="20"/>
      <c r="K34" s="6"/>
    </row>
    <row r="35" spans="2:11" x14ac:dyDescent="0.25">
      <c r="B35" s="20"/>
      <c r="K35" s="6"/>
    </row>
    <row r="36" spans="2:11" x14ac:dyDescent="0.25">
      <c r="B36" s="20"/>
      <c r="K36" s="6"/>
    </row>
    <row r="37" spans="2:11" x14ac:dyDescent="0.25">
      <c r="B37" s="20"/>
      <c r="K37" s="6"/>
    </row>
    <row r="38" spans="2:11" ht="15.75" thickBot="1" x14ac:dyDescent="0.3">
      <c r="B38" s="21"/>
      <c r="C38" s="7"/>
      <c r="D38" s="7"/>
      <c r="E38" s="7"/>
      <c r="F38" s="67"/>
      <c r="G38" s="67"/>
      <c r="H38" s="7"/>
      <c r="I38" s="7"/>
      <c r="J38" s="7"/>
      <c r="K38" s="8"/>
    </row>
  </sheetData>
  <mergeCells count="16">
    <mergeCell ref="I2:L3"/>
    <mergeCell ref="M7:M8"/>
    <mergeCell ref="F4:H4"/>
    <mergeCell ref="B1:L1"/>
    <mergeCell ref="B2:C3"/>
    <mergeCell ref="D2:H3"/>
    <mergeCell ref="N7:N8"/>
    <mergeCell ref="F5:H5"/>
    <mergeCell ref="A7:A8"/>
    <mergeCell ref="B7:B8"/>
    <mergeCell ref="C7:C8"/>
    <mergeCell ref="D7:D8"/>
    <mergeCell ref="E7:E8"/>
    <mergeCell ref="F7:I7"/>
    <mergeCell ref="J7:K7"/>
    <mergeCell ref="L7:L8"/>
  </mergeCells>
  <conditionalFormatting sqref="I9:I15">
    <cfRule type="containsText" dxfId="4" priority="1" operator="containsText" text="Katastropik">
      <formula>NOT(ISERROR(SEARCH("Katastropik",I9)))</formula>
    </cfRule>
    <cfRule type="containsText" dxfId="3" priority="2" operator="containsText" text="Tinggi">
      <formula>NOT(ISERROR(SEARCH("Tinggi",I9)))</formula>
    </cfRule>
    <cfRule type="containsText" dxfId="2" priority="3" operator="containsText" text="Moderat">
      <formula>NOT(ISERROR(SEARCH("Moderat",I9)))</formula>
    </cfRule>
    <cfRule type="containsText" dxfId="1" priority="4" operator="containsText" text="Rendah">
      <formula>NOT(ISERROR(SEARCH("Rendah",I9)))</formula>
    </cfRule>
    <cfRule type="containsText" dxfId="0" priority="5" operator="containsText" text="Tidak Signifikan">
      <formula>NOT(ISERROR(SEARCH("Tidak Signifikan",I9)))</formula>
    </cfRule>
  </conditionalFormatting>
  <pageMargins left="0.23622047244094499" right="0.23622047244094499" top="0.49803149600000002" bottom="0" header="0.31496062992126" footer="0.31496062992126"/>
  <pageSetup paperSize="9" scale="66"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Analisa Resiko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MT05</cp:lastModifiedBy>
  <cp:lastPrinted>2019-11-10T13:09:13Z</cp:lastPrinted>
  <dcterms:created xsi:type="dcterms:W3CDTF">2016-06-27T08:33:16Z</dcterms:created>
  <dcterms:modified xsi:type="dcterms:W3CDTF">2024-07-03T00:27:11Z</dcterms:modified>
</cp:coreProperties>
</file>