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hidePivotFieldList="1"/>
  <mc:AlternateContent xmlns:mc="http://schemas.openxmlformats.org/markup-compatibility/2006">
    <mc:Choice Requires="x15">
      <x15ac:absPath xmlns:x15ac="http://schemas.microsoft.com/office/spreadsheetml/2010/11/ac" url="C:\Users\MT05\Downloads\"/>
    </mc:Choice>
  </mc:AlternateContent>
  <xr:revisionPtr revIDLastSave="0" documentId="13_ncr:1_{803F26A8-0156-4D10-AD71-5C4CC37A2D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2" r:id="rId1"/>
    <sheet name="Form Responses 1" sheetId="1" r:id="rId2"/>
  </sheets>
  <calcPr calcId="181029"/>
  <pivotCaches>
    <pivotCache cacheId="38" r:id="rId3"/>
  </pivotCaches>
</workbook>
</file>

<file path=xl/calcChain.xml><?xml version="1.0" encoding="utf-8"?>
<calcChain xmlns="http://schemas.openxmlformats.org/spreadsheetml/2006/main">
  <c r="A21" i="2" l="1"/>
  <c r="B21" i="2"/>
  <c r="A22" i="2"/>
  <c r="B22" i="2"/>
  <c r="A23" i="2"/>
  <c r="B23" i="2"/>
  <c r="A24" i="2"/>
  <c r="B24" i="2"/>
  <c r="A25" i="2"/>
  <c r="B25" i="2"/>
  <c r="A26" i="2"/>
  <c r="B26" i="2"/>
  <c r="A27" i="2"/>
  <c r="B27" i="2"/>
  <c r="A28" i="2"/>
  <c r="B28" i="2"/>
  <c r="A29" i="2"/>
  <c r="B29" i="2"/>
  <c r="A30" i="2"/>
  <c r="B30" i="2"/>
  <c r="A31" i="2"/>
  <c r="B31" i="2"/>
  <c r="A32" i="2"/>
  <c r="B32" i="2"/>
  <c r="A33" i="2"/>
  <c r="B33" i="2"/>
  <c r="A34" i="2"/>
  <c r="B34" i="2"/>
  <c r="A35" i="2"/>
  <c r="B35" i="2"/>
  <c r="A36" i="2"/>
  <c r="B36" i="2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2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2" i="1"/>
</calcChain>
</file>

<file path=xl/sharedStrings.xml><?xml version="1.0" encoding="utf-8"?>
<sst xmlns="http://schemas.openxmlformats.org/spreadsheetml/2006/main" count="109" uniqueCount="45">
  <si>
    <t>Auditee(Departemen)</t>
  </si>
  <si>
    <t xml:space="preserve">Auditor </t>
  </si>
  <si>
    <t>Pemahaman ISO 9001:2015 - Sistem Manajemen Mutu</t>
  </si>
  <si>
    <t>Pemahaman ISO 14001:2015 - Sistem Manajemen Lingkungan</t>
  </si>
  <si>
    <t>Pemahaman ISO 45001:2015 - Sistem Manajemen Kesehatan dan Keselamatan Kerja</t>
  </si>
  <si>
    <t>Pemahaman Terhadap Bisnis Proses, Prosedur &amp; IK Dept yang diaudit</t>
  </si>
  <si>
    <t xml:space="preserve">Obyektifitas dalam melakukan Audit </t>
  </si>
  <si>
    <t>Kemampuan dalam menetapkan Temuan Ketidak sesuaian (Non Conformity)</t>
  </si>
  <si>
    <t>Kecepatan dalam membuat laporan temuan audit (F-TKTP) dan penyampaian kepada auditee</t>
  </si>
  <si>
    <t>Kemampuan dalam memberikan argumen terhadap temuan (Cause Analysis)</t>
  </si>
  <si>
    <t>Kerjasama antar anggota auditor (Team Work)</t>
  </si>
  <si>
    <t>Pengetahuan akan hasil proses/ produk  yang dihasilkan oleh area yang diaudit</t>
  </si>
  <si>
    <t>Kemampuan dalam berkomunikasi dengan auditee terkait dengan materi audit</t>
  </si>
  <si>
    <t>Sales Distribution</t>
  </si>
  <si>
    <t>Maudina Racmawati</t>
  </si>
  <si>
    <t>Supply Chain Management</t>
  </si>
  <si>
    <t>Yulan Septian</t>
  </si>
  <si>
    <t>Produksi</t>
  </si>
  <si>
    <t>Erna Herlina</t>
  </si>
  <si>
    <t>Andreas Asmara</t>
  </si>
  <si>
    <t>Fitri Febriani Edi Putri</t>
  </si>
  <si>
    <t>Quality Control</t>
  </si>
  <si>
    <t>Adhi Prasetia Utama</t>
  </si>
  <si>
    <t>Rizky Dwi Anggoro</t>
  </si>
  <si>
    <t>Purchasing</t>
  </si>
  <si>
    <t>Diah Kusumawardhani</t>
  </si>
  <si>
    <t>Lilik Saroni</t>
  </si>
  <si>
    <t>HCGA</t>
  </si>
  <si>
    <t>Kisty Riagustina</t>
  </si>
  <si>
    <t>Research &amp; Development</t>
  </si>
  <si>
    <t>Gunawan Indrianto</t>
  </si>
  <si>
    <t>Mukhammad Surya</t>
  </si>
  <si>
    <t>Engineering</t>
  </si>
  <si>
    <t>Bussiness Development</t>
  </si>
  <si>
    <t>Siti Nur Aisyah</t>
  </si>
  <si>
    <t>Annisa Nurfitriani</t>
  </si>
  <si>
    <t>System Development</t>
  </si>
  <si>
    <t>Row Labels</t>
  </si>
  <si>
    <t>Grand Total</t>
  </si>
  <si>
    <t>Jumlah</t>
  </si>
  <si>
    <t>Average</t>
  </si>
  <si>
    <t>Average of Average</t>
  </si>
  <si>
    <t>Kategori</t>
  </si>
  <si>
    <t>A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</si>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</sst>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6" formatCode="_(* #,##0_);_(* \(#,##0\);_(* &quot;-&quot;??_);_(@_)"/>
  </numFmts>
  <fonts count="3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">
    <xf numFmtId="0" fontId="0" fillId="0" borderId="0" xfId="0"/>
    <xf numFmtId="0" fontId="1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2" fillId="0" borderId="0" xfId="0" applyFont="1"/>
    <xf numFmtId="166" fontId="0" fillId="0" borderId="0" xfId="1" applyNumberFormat="1" applyFont="1"/>
    <xf numFmtId="166" fontId="0" fillId="0" borderId="0" xfId="0" applyNumberFormat="1"/>
  </cellXfs>
  <cellStyles count="2">
    <cellStyle name="Comma" xfId="1" builtinId="3"/>
    <cellStyle name="Normal" xfId="0" builtinId="0"/>
  </cellStyles>
  <dxfs count="6">
    <dxf>
      <numFmt numFmtId="165" formatCode="_(* #,##0.0_);_(* \(#,##0.0\);_(* &quot;-&quot;??_);_(@_)"/>
    </dxf>
    <dxf>
      <numFmt numFmtId="166" formatCode="_(* #,##0_);_(* \(#,##0\);_(* &quot;-&quot;??_);_(@_)"/>
    </dxf>
    <dxf>
      <numFmt numFmtId="165" formatCode="_(* #,##0.0_);_(* \(#,##0.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[Form Penilaian Auditor  (Responses).xlsx]Sheet1!PivotTable6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Penilaian Auditor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rgbClr val="00206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Sheet1!$A$4:$A$18</c:f>
              <c:strCache>
                <c:ptCount val="14"/>
                <c:pt idx="0">
                  <c:v>Erna Herlina</c:v>
                </c:pt>
                <c:pt idx="1">
                  <c:v>Andreas Asmara</c:v>
                </c:pt>
                <c:pt idx="2">
                  <c:v>Annisa Nurfitriani</c:v>
                </c:pt>
                <c:pt idx="3">
                  <c:v>Maudina Racmawati</c:v>
                </c:pt>
                <c:pt idx="4">
                  <c:v>Fitri Febriani Edi Putri</c:v>
                </c:pt>
                <c:pt idx="5">
                  <c:v>Yulan Septian</c:v>
                </c:pt>
                <c:pt idx="6">
                  <c:v>Siti Nur Aisyah</c:v>
                </c:pt>
                <c:pt idx="7">
                  <c:v>Gunawan Indrianto</c:v>
                </c:pt>
                <c:pt idx="8">
                  <c:v>Diah Kusumawardhani</c:v>
                </c:pt>
                <c:pt idx="9">
                  <c:v>Mukhammad Surya</c:v>
                </c:pt>
                <c:pt idx="10">
                  <c:v>Lilik Saroni</c:v>
                </c:pt>
                <c:pt idx="11">
                  <c:v>Kisty Riagustina</c:v>
                </c:pt>
                <c:pt idx="12">
                  <c:v>Rizky Dwi Anggoro</c:v>
                </c:pt>
                <c:pt idx="13">
                  <c:v>Adhi Prasetia Utama</c:v>
                </c:pt>
              </c:strCache>
            </c:strRef>
          </c:cat>
          <c:val>
            <c:numRef>
              <c:f>Sheet1!$B$4:$B$18</c:f>
              <c:numCache>
                <c:formatCode>_(* #,##0_);_(* \(#,##0\);_(* "-"??_);_(@_)</c:formatCode>
                <c:ptCount val="14"/>
                <c:pt idx="0">
                  <c:v>93.63636363636364</c:v>
                </c:pt>
                <c:pt idx="1">
                  <c:v>89.393939393939377</c:v>
                </c:pt>
                <c:pt idx="2">
                  <c:v>86.060606060606062</c:v>
                </c:pt>
                <c:pt idx="3">
                  <c:v>81.11570247933885</c:v>
                </c:pt>
                <c:pt idx="4">
                  <c:v>80.22727272727272</c:v>
                </c:pt>
                <c:pt idx="5">
                  <c:v>80</c:v>
                </c:pt>
                <c:pt idx="6">
                  <c:v>78.181818181818187</c:v>
                </c:pt>
                <c:pt idx="7">
                  <c:v>77.727272727272734</c:v>
                </c:pt>
                <c:pt idx="8">
                  <c:v>76.36363636363636</c:v>
                </c:pt>
                <c:pt idx="9">
                  <c:v>76.36363636363636</c:v>
                </c:pt>
                <c:pt idx="10">
                  <c:v>75.454545454545453</c:v>
                </c:pt>
                <c:pt idx="11">
                  <c:v>75.454545454545453</c:v>
                </c:pt>
                <c:pt idx="12">
                  <c:v>75</c:v>
                </c:pt>
                <c:pt idx="13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1D-4112-8883-25F01CA5D13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82242840"/>
        <c:axId val="982245000"/>
      </c:barChart>
      <c:catAx>
        <c:axId val="982242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245000"/>
        <c:crosses val="autoZero"/>
        <c:auto val="1"/>
        <c:lblAlgn val="ctr"/>
        <c:lblOffset val="100"/>
        <c:noMultiLvlLbl val="0"/>
      </c:catAx>
      <c:valAx>
        <c:axId val="982245000"/>
        <c:scaling>
          <c:orientation val="minMax"/>
        </c:scaling>
        <c:delete val="0"/>
        <c:axPos val="l"/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242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314324</xdr:colOff>
      <xdr:row>3</xdr:row>
      <xdr:rowOff>114300</xdr:rowOff>
    </xdr:from>
    <xdr:to>
      <xdr:col>17</xdr:col>
      <xdr:colOff>76199</xdr:colOff>
      <xdr:row>20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71286FB-CD0A-BCDA-3E33-DE3978A418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142875</xdr:rowOff>
    </xdr:to>
    <xdr:sp macro="" textlink="">
      <xdr:nvSpPr>
        <xdr:cNvPr id="2049" name="AutoShape 1">
          <a:extLst>
            <a:ext uri="{FF2B5EF4-FFF2-40B4-BE49-F238E27FC236}">
              <a16:creationId xmlns:a16="http://schemas.microsoft.com/office/drawing/2014/main" id="{D2EE4F83-E8D4-2A4F-C7E8-790131DFB79F}"/>
            </a:ext>
          </a:extLst>
        </xdr:cNvPr>
        <xdr:cNvSpPr>
          <a:spLocks noChangeAspect="1" noChangeArrowheads="1"/>
        </xdr:cNvSpPr>
      </xdr:nvSpPr>
      <xdr:spPr bwMode="auto">
        <a:xfrm>
          <a:off x="4429125" y="16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552450</xdr:colOff>
      <xdr:row>37</xdr:row>
      <xdr:rowOff>47625</xdr:rowOff>
    </xdr:from>
    <xdr:to>
      <xdr:col>12</xdr:col>
      <xdr:colOff>19571</xdr:colOff>
      <xdr:row>51</xdr:row>
      <xdr:rowOff>86047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4F9CAF6-319D-93A9-073A-D43A9905BD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81575" y="6038850"/>
          <a:ext cx="3734321" cy="2305372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T05" refreshedDate="45476.871500347224" createdVersion="8" refreshedVersion="8" minRefreshableVersion="3" recordCount="31" xr:uid="{D05570C3-ABA4-4BDA-A42F-316D568BE833}">
  <cacheSource type="worksheet">
    <worksheetSource ref="A1:O32" sheet="Form Responses 1"/>
  </cacheSource>
  <cacheFields count="15">
    <cacheField name="Auditee(Departemen)" numFmtId="0">
      <sharedItems/>
    </cacheField>
    <cacheField name="Auditor " numFmtId="0">
      <sharedItems count="14">
        <s v="Maudina Racmawati"/>
        <s v="Yulan Septian"/>
        <s v="Erna Herlina"/>
        <s v="Andreas Asmara"/>
        <s v="Fitri Febriani Edi Putri"/>
        <s v="Adhi Prasetia Utama"/>
        <s v="Rizky Dwi Anggoro"/>
        <s v="Diah Kusumawardhani"/>
        <s v="Lilik Saroni"/>
        <s v="Kisty Riagustina"/>
        <s v="Gunawan Indrianto"/>
        <s v="Mukhammad Surya"/>
        <s v="Siti Nur Aisyah"/>
        <s v="Annisa Nurfitriani"/>
      </sharedItems>
    </cacheField>
    <cacheField name="Pemahaman ISO 9001:2015 - Sistem Manajemen Mutu" numFmtId="0">
      <sharedItems containsSemiMixedTypes="0" containsString="0" containsNumber="1" containsInteger="1" minValue="70" maxValue="95"/>
    </cacheField>
    <cacheField name="Pemahaman ISO 14001:2015 - Sistem Manajemen Lingkungan" numFmtId="0">
      <sharedItems containsSemiMixedTypes="0" containsString="0" containsNumber="1" containsInteger="1" minValue="65" maxValue="95"/>
    </cacheField>
    <cacheField name="Pemahaman ISO 45001:2015 - Sistem Manajemen Kesehatan dan Keselamatan Kerja" numFmtId="0">
      <sharedItems containsSemiMixedTypes="0" containsString="0" containsNumber="1" containsInteger="1" minValue="65" maxValue="95"/>
    </cacheField>
    <cacheField name="Pemahaman Terhadap Bisnis Proses, Prosedur &amp; IK Dept yang diaudit" numFmtId="0">
      <sharedItems containsSemiMixedTypes="0" containsString="0" containsNumber="1" containsInteger="1" minValue="60" maxValue="95"/>
    </cacheField>
    <cacheField name="Obyektifitas dalam melakukan Audit " numFmtId="0">
      <sharedItems containsSemiMixedTypes="0" containsString="0" containsNumber="1" containsInteger="1" minValue="70" maxValue="100"/>
    </cacheField>
    <cacheField name="Kemampuan dalam menetapkan Temuan Ketidak sesuaian (Non Conformity)" numFmtId="0">
      <sharedItems containsSemiMixedTypes="0" containsString="0" containsNumber="1" containsInteger="1" minValue="60" maxValue="100"/>
    </cacheField>
    <cacheField name="Kecepatan dalam membuat laporan temuan audit (F-TKTP) dan penyampaian kepada auditee" numFmtId="0">
      <sharedItems containsSemiMixedTypes="0" containsString="0" containsNumber="1" containsInteger="1" minValue="70" maxValue="100"/>
    </cacheField>
    <cacheField name="Kemampuan dalam memberikan argumen terhadap temuan (Cause Analysis)" numFmtId="0">
      <sharedItems containsSemiMixedTypes="0" containsString="0" containsNumber="1" containsInteger="1" minValue="70" maxValue="95"/>
    </cacheField>
    <cacheField name="Kerjasama antar anggota auditor (Team Work)" numFmtId="0">
      <sharedItems containsSemiMixedTypes="0" containsString="0" containsNumber="1" containsInteger="1" minValue="70" maxValue="100"/>
    </cacheField>
    <cacheField name="Pengetahuan akan hasil proses/ produk  yang dihasilkan oleh area yang diaudit" numFmtId="0">
      <sharedItems containsSemiMixedTypes="0" containsString="0" containsNumber="1" containsInteger="1" minValue="60" maxValue="100"/>
    </cacheField>
    <cacheField name="Kemampuan dalam berkomunikasi dengan auditee terkait dengan materi audit" numFmtId="0">
      <sharedItems containsSemiMixedTypes="0" containsString="0" containsNumber="1" containsInteger="1" minValue="70" maxValue="100"/>
    </cacheField>
    <cacheField name="Jumlah" numFmtId="0">
      <sharedItems containsSemiMixedTypes="0" containsString="0" containsNumber="1" containsInteger="1" minValue="745" maxValue="1060"/>
    </cacheField>
    <cacheField name="Average" numFmtId="166">
      <sharedItems containsSemiMixedTypes="0" containsString="0" containsNumber="1" minValue="67.727272727272734" maxValue="96.3636363636363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">
  <r>
    <s v="Sales Distribution"/>
    <x v="0"/>
    <n v="70"/>
    <n v="70"/>
    <n v="70"/>
    <n v="70"/>
    <n v="70"/>
    <n v="70"/>
    <n v="70"/>
    <n v="70"/>
    <n v="70"/>
    <n v="70"/>
    <n v="70"/>
    <n v="770"/>
    <n v="70"/>
  </r>
  <r>
    <s v="Supply Chain Management"/>
    <x v="1"/>
    <n v="80"/>
    <n v="70"/>
    <n v="70"/>
    <n v="80"/>
    <n v="80"/>
    <n v="70"/>
    <n v="75"/>
    <n v="75"/>
    <n v="80"/>
    <n v="75"/>
    <n v="80"/>
    <n v="835"/>
    <n v="75.909090909090907"/>
  </r>
  <r>
    <s v="Produksi"/>
    <x v="0"/>
    <n v="90"/>
    <n v="90"/>
    <n v="90"/>
    <n v="90"/>
    <n v="100"/>
    <n v="90"/>
    <n v="95"/>
    <n v="90"/>
    <n v="100"/>
    <n v="90"/>
    <n v="95"/>
    <n v="1020"/>
    <n v="92.727272727272734"/>
  </r>
  <r>
    <s v="Produksi"/>
    <x v="2"/>
    <n v="90"/>
    <n v="90"/>
    <n v="90"/>
    <n v="90"/>
    <n v="100"/>
    <n v="100"/>
    <n v="90"/>
    <n v="90"/>
    <n v="100"/>
    <n v="90"/>
    <n v="100"/>
    <n v="1030"/>
    <n v="93.63636363636364"/>
  </r>
  <r>
    <s v="Produksi"/>
    <x v="3"/>
    <n v="90"/>
    <n v="90"/>
    <n v="90"/>
    <n v="90"/>
    <n v="100"/>
    <n v="100"/>
    <n v="90"/>
    <n v="90"/>
    <n v="95"/>
    <n v="90"/>
    <n v="90"/>
    <n v="1015"/>
    <n v="92.272727272727266"/>
  </r>
  <r>
    <s v="Supply Chain Management"/>
    <x v="4"/>
    <n v="70"/>
    <n v="70"/>
    <n v="70"/>
    <n v="80"/>
    <n v="80"/>
    <n v="75"/>
    <n v="75"/>
    <n v="75"/>
    <n v="80"/>
    <n v="70"/>
    <n v="80"/>
    <n v="825"/>
    <n v="75"/>
  </r>
  <r>
    <s v="Quality Control"/>
    <x v="0"/>
    <n v="80"/>
    <n v="80"/>
    <n v="80"/>
    <n v="80"/>
    <n v="80"/>
    <n v="80"/>
    <n v="70"/>
    <n v="70"/>
    <n v="80"/>
    <n v="80"/>
    <n v="80"/>
    <n v="860"/>
    <n v="78.181818181818187"/>
  </r>
  <r>
    <s v="Quality Control"/>
    <x v="5"/>
    <n v="70"/>
    <n v="70"/>
    <n v="70"/>
    <n v="70"/>
    <n v="70"/>
    <n v="70"/>
    <n v="70"/>
    <n v="70"/>
    <n v="70"/>
    <n v="70"/>
    <n v="70"/>
    <n v="770"/>
    <n v="70"/>
  </r>
  <r>
    <s v="Quality Control"/>
    <x v="6"/>
    <n v="75"/>
    <n v="75"/>
    <n v="75"/>
    <n v="75"/>
    <n v="75"/>
    <n v="75"/>
    <n v="75"/>
    <n v="75"/>
    <n v="75"/>
    <n v="75"/>
    <n v="75"/>
    <n v="825"/>
    <n v="75"/>
  </r>
  <r>
    <s v="Purchasing"/>
    <x v="7"/>
    <n v="80"/>
    <n v="80"/>
    <n v="80"/>
    <n v="70"/>
    <n v="70"/>
    <n v="70"/>
    <n v="80"/>
    <n v="80"/>
    <n v="80"/>
    <n v="80"/>
    <n v="70"/>
    <n v="840"/>
    <n v="76.36363636363636"/>
  </r>
  <r>
    <s v="Purchasing"/>
    <x v="8"/>
    <n v="70"/>
    <n v="70"/>
    <n v="70"/>
    <n v="80"/>
    <n v="80"/>
    <n v="80"/>
    <n v="80"/>
    <n v="70"/>
    <n v="70"/>
    <n v="80"/>
    <n v="80"/>
    <n v="830"/>
    <n v="75.454545454545453"/>
  </r>
  <r>
    <s v="Purchasing"/>
    <x v="0"/>
    <n v="80"/>
    <n v="80"/>
    <n v="80"/>
    <n v="70"/>
    <n v="70"/>
    <n v="70"/>
    <n v="70"/>
    <n v="80"/>
    <n v="80"/>
    <n v="70"/>
    <n v="80"/>
    <n v="830"/>
    <n v="75.454545454545453"/>
  </r>
  <r>
    <s v="HCGA"/>
    <x v="9"/>
    <n v="75"/>
    <n v="65"/>
    <n v="65"/>
    <n v="80"/>
    <n v="90"/>
    <n v="70"/>
    <n v="75"/>
    <n v="70"/>
    <n v="80"/>
    <n v="75"/>
    <n v="75"/>
    <n v="820"/>
    <n v="74.545454545454547"/>
  </r>
  <r>
    <s v="HCGA"/>
    <x v="4"/>
    <n v="90"/>
    <n v="80"/>
    <n v="80"/>
    <n v="80"/>
    <n v="90"/>
    <n v="85"/>
    <n v="90"/>
    <n v="90"/>
    <n v="90"/>
    <n v="80"/>
    <n v="85"/>
    <n v="940"/>
    <n v="85.454545454545453"/>
  </r>
  <r>
    <s v="Research &amp; Development"/>
    <x v="0"/>
    <n v="70"/>
    <n v="70"/>
    <n v="70"/>
    <n v="60"/>
    <n v="70"/>
    <n v="60"/>
    <n v="75"/>
    <n v="70"/>
    <n v="70"/>
    <n v="60"/>
    <n v="70"/>
    <n v="745"/>
    <n v="67.727272727272734"/>
  </r>
  <r>
    <s v="Research &amp; Development"/>
    <x v="10"/>
    <n v="80"/>
    <n v="80"/>
    <n v="80"/>
    <n v="75"/>
    <n v="80"/>
    <n v="75"/>
    <n v="75"/>
    <n v="75"/>
    <n v="80"/>
    <n v="75"/>
    <n v="80"/>
    <n v="855"/>
    <n v="77.727272727272734"/>
  </r>
  <r>
    <s v="Research &amp; Development"/>
    <x v="11"/>
    <n v="75"/>
    <n v="75"/>
    <n v="75"/>
    <n v="75"/>
    <n v="80"/>
    <n v="80"/>
    <n v="75"/>
    <n v="75"/>
    <n v="75"/>
    <n v="80"/>
    <n v="75"/>
    <n v="840"/>
    <n v="76.36363636363636"/>
  </r>
  <r>
    <s v="Engineering"/>
    <x v="0"/>
    <n v="85"/>
    <n v="85"/>
    <n v="85"/>
    <n v="75"/>
    <n v="75"/>
    <n v="80"/>
    <n v="80"/>
    <n v="80"/>
    <n v="85"/>
    <n v="80"/>
    <n v="80"/>
    <n v="890"/>
    <n v="80.909090909090907"/>
  </r>
  <r>
    <s v="Engineering"/>
    <x v="0"/>
    <n v="85"/>
    <n v="85"/>
    <n v="85"/>
    <n v="75"/>
    <n v="75"/>
    <n v="75"/>
    <n v="80"/>
    <n v="80"/>
    <n v="85"/>
    <n v="80"/>
    <n v="80"/>
    <n v="885"/>
    <n v="80.454545454545453"/>
  </r>
  <r>
    <s v="Engineering"/>
    <x v="9"/>
    <n v="70"/>
    <n v="70"/>
    <n v="70"/>
    <n v="75"/>
    <n v="75"/>
    <n v="75"/>
    <n v="80"/>
    <n v="80"/>
    <n v="85"/>
    <n v="75"/>
    <n v="85"/>
    <n v="840"/>
    <n v="76.36363636363636"/>
  </r>
  <r>
    <s v="Engineering"/>
    <x v="1"/>
    <n v="90"/>
    <n v="90"/>
    <n v="90"/>
    <n v="80"/>
    <n v="80"/>
    <n v="80"/>
    <n v="80"/>
    <n v="85"/>
    <n v="85"/>
    <n v="80"/>
    <n v="85"/>
    <n v="925"/>
    <n v="84.090909090909093"/>
  </r>
  <r>
    <s v="HCGA"/>
    <x v="0"/>
    <n v="80"/>
    <n v="70"/>
    <n v="70"/>
    <n v="90"/>
    <n v="95"/>
    <n v="85"/>
    <n v="90"/>
    <n v="90"/>
    <n v="80"/>
    <n v="80"/>
    <n v="85"/>
    <n v="915"/>
    <n v="83.181818181818187"/>
  </r>
  <r>
    <s v="Bussiness Development"/>
    <x v="12"/>
    <n v="80"/>
    <n v="80"/>
    <n v="80"/>
    <n v="70"/>
    <n v="80"/>
    <n v="80"/>
    <n v="80"/>
    <n v="75"/>
    <n v="80"/>
    <n v="75"/>
    <n v="80"/>
    <n v="860"/>
    <n v="78.181818181818187"/>
  </r>
  <r>
    <s v="Bussiness Development"/>
    <x v="0"/>
    <n v="80"/>
    <n v="80"/>
    <n v="80"/>
    <n v="75"/>
    <n v="80"/>
    <n v="80"/>
    <n v="80"/>
    <n v="75"/>
    <n v="80"/>
    <n v="75"/>
    <n v="80"/>
    <n v="865"/>
    <n v="78.63636363636364"/>
  </r>
  <r>
    <s v="Bussiness Development"/>
    <x v="13"/>
    <n v="80"/>
    <n v="80"/>
    <n v="80"/>
    <n v="75"/>
    <n v="80"/>
    <n v="80"/>
    <n v="80"/>
    <n v="75"/>
    <n v="80"/>
    <n v="75"/>
    <n v="80"/>
    <n v="865"/>
    <n v="78.63636363636364"/>
  </r>
  <r>
    <s v="System Development"/>
    <x v="0"/>
    <n v="95"/>
    <n v="95"/>
    <n v="95"/>
    <n v="95"/>
    <n v="100"/>
    <n v="95"/>
    <n v="95"/>
    <n v="95"/>
    <n v="100"/>
    <n v="100"/>
    <n v="95"/>
    <n v="1060"/>
    <n v="96.36363636363636"/>
  </r>
  <r>
    <s v="Sales Distribution"/>
    <x v="3"/>
    <n v="85"/>
    <n v="85"/>
    <n v="85"/>
    <n v="90"/>
    <n v="90"/>
    <n v="90"/>
    <n v="100"/>
    <n v="90"/>
    <n v="90"/>
    <n v="90"/>
    <n v="95"/>
    <n v="990"/>
    <n v="90"/>
  </r>
  <r>
    <s v="Sales Distribution"/>
    <x v="13"/>
    <n v="80"/>
    <n v="80"/>
    <n v="80"/>
    <n v="85"/>
    <n v="90"/>
    <n v="90"/>
    <n v="100"/>
    <n v="90"/>
    <n v="90"/>
    <n v="90"/>
    <n v="90"/>
    <n v="965"/>
    <n v="87.727272727272734"/>
  </r>
  <r>
    <s v="System Development"/>
    <x v="3"/>
    <n v="85"/>
    <n v="85"/>
    <n v="85"/>
    <n v="80"/>
    <n v="90"/>
    <n v="85"/>
    <n v="95"/>
    <n v="80"/>
    <n v="85"/>
    <n v="90"/>
    <n v="85"/>
    <n v="945"/>
    <n v="85.909090909090907"/>
  </r>
  <r>
    <s v="Sales Distribution"/>
    <x v="0"/>
    <n v="85"/>
    <n v="85"/>
    <n v="85"/>
    <n v="85"/>
    <n v="85"/>
    <n v="90"/>
    <n v="100"/>
    <n v="90"/>
    <n v="90"/>
    <n v="90"/>
    <n v="90"/>
    <n v="975"/>
    <n v="88.63636363636364"/>
  </r>
  <r>
    <s v="System Development"/>
    <x v="13"/>
    <n v="90"/>
    <n v="90"/>
    <n v="90"/>
    <n v="90"/>
    <n v="95"/>
    <n v="95"/>
    <n v="90"/>
    <n v="95"/>
    <n v="95"/>
    <n v="90"/>
    <n v="90"/>
    <n v="1010"/>
    <n v="91.81818181818181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D5E71BB-9FC7-4A34-927E-7FBA135B7716}" name="PivotTable6" cacheId="3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7">
  <location ref="A3:B18" firstHeaderRow="1" firstDataRow="1" firstDataCol="1"/>
  <pivotFields count="15">
    <pivotField showAll="0"/>
    <pivotField axis="axisRow" showAll="0" sortType="descending">
      <items count="15">
        <item x="5"/>
        <item x="3"/>
        <item x="13"/>
        <item x="7"/>
        <item x="2"/>
        <item x="4"/>
        <item x="10"/>
        <item x="9"/>
        <item x="8"/>
        <item x="0"/>
        <item x="11"/>
        <item x="6"/>
        <item x="12"/>
        <item x="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166" showAll="0"/>
  </pivotFields>
  <rowFields count="1">
    <field x="1"/>
  </rowFields>
  <rowItems count="15">
    <i>
      <x v="4"/>
    </i>
    <i>
      <x v="1"/>
    </i>
    <i>
      <x v="2"/>
    </i>
    <i>
      <x v="9"/>
    </i>
    <i>
      <x v="5"/>
    </i>
    <i>
      <x v="13"/>
    </i>
    <i>
      <x v="12"/>
    </i>
    <i>
      <x v="6"/>
    </i>
    <i>
      <x v="3"/>
    </i>
    <i>
      <x v="10"/>
    </i>
    <i>
      <x v="8"/>
    </i>
    <i>
      <x v="7"/>
    </i>
    <i>
      <x v="11"/>
    </i>
    <i>
      <x/>
    </i>
    <i t="grand">
      <x/>
    </i>
  </rowItems>
  <colItems count="1">
    <i/>
  </colItems>
  <dataFields count="1">
    <dataField name="Average of Average" fld="14" subtotal="average" baseField="1" baseItem="0" numFmtId="166"/>
  </dataFields>
  <formats count="1">
    <format dxfId="1">
      <pivotArea outline="0" collapsedLevelsAreSubtotals="1" fieldPosition="0"/>
    </format>
  </formats>
  <chartFormats count="1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97A88-BBBB-46D3-868A-0DB9C8BFBC85}">
  <dimension ref="A3:C36"/>
  <sheetViews>
    <sheetView tabSelected="1" topLeftCell="A17" workbookViewId="0">
      <selection activeCell="A21" sqref="A21:C36"/>
    </sheetView>
  </sheetViews>
  <sheetFormatPr defaultRowHeight="12.75" x14ac:dyDescent="0.2"/>
  <cols>
    <col min="1" max="1" width="19.7109375" bestFit="1" customWidth="1"/>
    <col min="2" max="2" width="19.28515625" bestFit="1" customWidth="1"/>
  </cols>
  <sheetData>
    <row r="3" spans="1:2" x14ac:dyDescent="0.2">
      <c r="A3" s="2" t="s">
        <v>37</v>
      </c>
      <c r="B3" t="s">
        <v>41</v>
      </c>
    </row>
    <row r="4" spans="1:2" x14ac:dyDescent="0.2">
      <c r="A4" s="3" t="s">
        <v>18</v>
      </c>
      <c r="B4" s="6">
        <v>93.63636363636364</v>
      </c>
    </row>
    <row r="5" spans="1:2" x14ac:dyDescent="0.2">
      <c r="A5" s="3" t="s">
        <v>19</v>
      </c>
      <c r="B5" s="6">
        <v>89.393939393939377</v>
      </c>
    </row>
    <row r="6" spans="1:2" x14ac:dyDescent="0.2">
      <c r="A6" s="3" t="s">
        <v>35</v>
      </c>
      <c r="B6" s="6">
        <v>86.060606060606062</v>
      </c>
    </row>
    <row r="7" spans="1:2" x14ac:dyDescent="0.2">
      <c r="A7" s="3" t="s">
        <v>14</v>
      </c>
      <c r="B7" s="6">
        <v>81.11570247933885</v>
      </c>
    </row>
    <row r="8" spans="1:2" x14ac:dyDescent="0.2">
      <c r="A8" s="3" t="s">
        <v>20</v>
      </c>
      <c r="B8" s="6">
        <v>80.22727272727272</v>
      </c>
    </row>
    <row r="9" spans="1:2" x14ac:dyDescent="0.2">
      <c r="A9" s="3" t="s">
        <v>16</v>
      </c>
      <c r="B9" s="6">
        <v>80</v>
      </c>
    </row>
    <row r="10" spans="1:2" x14ac:dyDescent="0.2">
      <c r="A10" s="3" t="s">
        <v>34</v>
      </c>
      <c r="B10" s="6">
        <v>78.181818181818187</v>
      </c>
    </row>
    <row r="11" spans="1:2" x14ac:dyDescent="0.2">
      <c r="A11" s="3" t="s">
        <v>30</v>
      </c>
      <c r="B11" s="6">
        <v>77.727272727272734</v>
      </c>
    </row>
    <row r="12" spans="1:2" x14ac:dyDescent="0.2">
      <c r="A12" s="3" t="s">
        <v>25</v>
      </c>
      <c r="B12" s="6">
        <v>76.36363636363636</v>
      </c>
    </row>
    <row r="13" spans="1:2" x14ac:dyDescent="0.2">
      <c r="A13" s="3" t="s">
        <v>31</v>
      </c>
      <c r="B13" s="6">
        <v>76.36363636363636</v>
      </c>
    </row>
    <row r="14" spans="1:2" x14ac:dyDescent="0.2">
      <c r="A14" s="3" t="s">
        <v>26</v>
      </c>
      <c r="B14" s="6">
        <v>75.454545454545453</v>
      </c>
    </row>
    <row r="15" spans="1:2" x14ac:dyDescent="0.2">
      <c r="A15" s="3" t="s">
        <v>28</v>
      </c>
      <c r="B15" s="6">
        <v>75.454545454545453</v>
      </c>
    </row>
    <row r="16" spans="1:2" x14ac:dyDescent="0.2">
      <c r="A16" s="3" t="s">
        <v>23</v>
      </c>
      <c r="B16" s="6">
        <v>75</v>
      </c>
    </row>
    <row r="17" spans="1:3" x14ac:dyDescent="0.2">
      <c r="A17" s="3" t="s">
        <v>22</v>
      </c>
      <c r="B17" s="6">
        <v>70</v>
      </c>
    </row>
    <row r="18" spans="1:3" x14ac:dyDescent="0.2">
      <c r="A18" s="3" t="s">
        <v>38</v>
      </c>
      <c r="B18" s="6">
        <v>81.05571847507332</v>
      </c>
    </row>
    <row r="21" spans="1:3" x14ac:dyDescent="0.2">
      <c r="A21" s="5" t="str">
        <f t="shared" ref="A21:B36" si="0">A3</f>
        <v>Row Labels</v>
      </c>
      <c r="B21" s="5" t="str">
        <f t="shared" si="0"/>
        <v>Average of Average</v>
      </c>
      <c r="C21" s="4" t="s">
        <v>42</v>
      </c>
    </row>
    <row r="22" spans="1:3" x14ac:dyDescent="0.2">
      <c r="A22" s="5" t="str">
        <f t="shared" si="0"/>
        <v>Erna Herlina</v>
      </c>
      <c r="B22" s="5">
        <f t="shared" si="0"/>
        <v>93.63636363636364</v>
      </c>
      <c r="C22" s="4" t="s">
        <v>43</v>
      </c>
    </row>
    <row r="23" spans="1:3" x14ac:dyDescent="0.2">
      <c r="A23" s="5" t="str">
        <f t="shared" si="0"/>
        <v>Andreas Asmara</v>
      </c>
      <c r="B23" s="5">
        <f t="shared" si="0"/>
        <v>89.393939393939377</v>
      </c>
      <c r="C23" s="4" t="s">
        <v>43</v>
      </c>
    </row>
    <row r="24" spans="1:3" x14ac:dyDescent="0.2">
      <c r="A24" s="5" t="str">
        <f t="shared" si="0"/>
        <v>Annisa Nurfitriani</v>
      </c>
      <c r="B24" s="5">
        <f t="shared" si="0"/>
        <v>86.060606060606062</v>
      </c>
      <c r="C24" s="4" t="s">
        <v>43</v>
      </c>
    </row>
    <row r="25" spans="1:3" x14ac:dyDescent="0.2">
      <c r="A25" s="5" t="str">
        <f t="shared" si="0"/>
        <v>Maudina Racmawati</v>
      </c>
      <c r="B25" s="5">
        <f t="shared" si="0"/>
        <v>81.11570247933885</v>
      </c>
      <c r="C25" s="4" t="s">
        <v>43</v>
      </c>
    </row>
    <row r="26" spans="1:3" x14ac:dyDescent="0.2">
      <c r="A26" s="5" t="str">
        <f t="shared" si="0"/>
        <v>Fitri Febriani Edi Putri</v>
      </c>
      <c r="B26" s="5">
        <f t="shared" si="0"/>
        <v>80.22727272727272</v>
      </c>
      <c r="C26" s="4" t="s">
        <v>43</v>
      </c>
    </row>
    <row r="27" spans="1:3" x14ac:dyDescent="0.2">
      <c r="A27" s="5" t="str">
        <f t="shared" si="0"/>
        <v>Yulan Septian</v>
      </c>
      <c r="B27" s="5">
        <f t="shared" si="0"/>
        <v>80</v>
      </c>
      <c r="C27" s="4" t="s">
        <v>43</v>
      </c>
    </row>
    <row r="28" spans="1:3" x14ac:dyDescent="0.2">
      <c r="A28" s="5" t="str">
        <f t="shared" si="0"/>
        <v>Siti Nur Aisyah</v>
      </c>
      <c r="B28" s="5">
        <f t="shared" si="0"/>
        <v>78.181818181818187</v>
      </c>
      <c r="C28" s="4" t="s">
        <v>44</v>
      </c>
    </row>
    <row r="29" spans="1:3" x14ac:dyDescent="0.2">
      <c r="A29" s="5" t="str">
        <f t="shared" si="0"/>
        <v>Gunawan Indrianto</v>
      </c>
      <c r="B29" s="5">
        <f t="shared" si="0"/>
        <v>77.727272727272734</v>
      </c>
      <c r="C29" s="4" t="s">
        <v>44</v>
      </c>
    </row>
    <row r="30" spans="1:3" x14ac:dyDescent="0.2">
      <c r="A30" s="5" t="str">
        <f t="shared" si="0"/>
        <v>Diah Kusumawardhani</v>
      </c>
      <c r="B30" s="5">
        <f t="shared" si="0"/>
        <v>76.36363636363636</v>
      </c>
      <c r="C30" s="4" t="s">
        <v>44</v>
      </c>
    </row>
    <row r="31" spans="1:3" x14ac:dyDescent="0.2">
      <c r="A31" s="5" t="str">
        <f t="shared" si="0"/>
        <v>Mukhammad Surya</v>
      </c>
      <c r="B31" s="5">
        <f t="shared" si="0"/>
        <v>76.36363636363636</v>
      </c>
      <c r="C31" s="4" t="s">
        <v>44</v>
      </c>
    </row>
    <row r="32" spans="1:3" x14ac:dyDescent="0.2">
      <c r="A32" s="5" t="str">
        <f t="shared" si="0"/>
        <v>Lilik Saroni</v>
      </c>
      <c r="B32" s="5">
        <f t="shared" si="0"/>
        <v>75.454545454545453</v>
      </c>
      <c r="C32" s="4" t="s">
        <v>44</v>
      </c>
    </row>
    <row r="33" spans="1:3" x14ac:dyDescent="0.2">
      <c r="A33" s="5" t="str">
        <f t="shared" si="0"/>
        <v>Kisty Riagustina</v>
      </c>
      <c r="B33" s="5">
        <f t="shared" si="0"/>
        <v>75.454545454545453</v>
      </c>
      <c r="C33" s="4" t="s">
        <v>44</v>
      </c>
    </row>
    <row r="34" spans="1:3" x14ac:dyDescent="0.2">
      <c r="A34" s="5" t="str">
        <f t="shared" si="0"/>
        <v>Rizky Dwi Anggoro</v>
      </c>
      <c r="B34" s="5">
        <f t="shared" si="0"/>
        <v>75</v>
      </c>
      <c r="C34" s="4" t="s">
        <v>44</v>
      </c>
    </row>
    <row r="35" spans="1:3" x14ac:dyDescent="0.2">
      <c r="A35" s="5" t="str">
        <f t="shared" si="0"/>
        <v>Adhi Prasetia Utama</v>
      </c>
      <c r="B35" s="5">
        <f t="shared" si="0"/>
        <v>70</v>
      </c>
      <c r="C35" s="4" t="s">
        <v>44</v>
      </c>
    </row>
    <row r="36" spans="1:3" x14ac:dyDescent="0.2">
      <c r="A36" s="5" t="str">
        <f t="shared" si="0"/>
        <v>Grand Total</v>
      </c>
      <c r="B36" s="5">
        <f t="shared" si="0"/>
        <v>81.05571847507332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O32"/>
  <sheetViews>
    <sheetView topLeftCell="G1" workbookViewId="0">
      <pane ySplit="1" topLeftCell="A15" activePane="bottomLeft" state="frozen"/>
      <selection pane="bottomLeft" activeCell="J14" sqref="J14"/>
    </sheetView>
  </sheetViews>
  <sheetFormatPr defaultColWidth="12.5703125" defaultRowHeight="15.75" customHeight="1" x14ac:dyDescent="0.2"/>
  <cols>
    <col min="1" max="19" width="18.85546875" customWidth="1"/>
  </cols>
  <sheetData>
    <row r="1" spans="1:1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39</v>
      </c>
      <c r="O1" s="1" t="s">
        <v>40</v>
      </c>
    </row>
    <row r="2" spans="1:15" x14ac:dyDescent="0.2">
      <c r="A2" s="1" t="s">
        <v>13</v>
      </c>
      <c r="B2" s="1" t="s">
        <v>14</v>
      </c>
      <c r="C2" s="1">
        <v>70</v>
      </c>
      <c r="D2" s="1">
        <v>70</v>
      </c>
      <c r="E2" s="1">
        <v>70</v>
      </c>
      <c r="F2" s="1">
        <v>70</v>
      </c>
      <c r="G2" s="1">
        <v>70</v>
      </c>
      <c r="H2" s="1">
        <v>70</v>
      </c>
      <c r="I2" s="1">
        <v>70</v>
      </c>
      <c r="J2" s="1">
        <v>70</v>
      </c>
      <c r="K2" s="1">
        <v>70</v>
      </c>
      <c r="L2" s="1">
        <v>70</v>
      </c>
      <c r="M2" s="1">
        <v>70</v>
      </c>
      <c r="N2">
        <f>SUM(C2:M2)</f>
        <v>770</v>
      </c>
      <c r="O2" s="5">
        <f>N2/11</f>
        <v>70</v>
      </c>
    </row>
    <row r="3" spans="1:15" x14ac:dyDescent="0.2">
      <c r="A3" s="1" t="s">
        <v>15</v>
      </c>
      <c r="B3" s="1" t="s">
        <v>16</v>
      </c>
      <c r="C3" s="1">
        <v>80</v>
      </c>
      <c r="D3" s="1">
        <v>70</v>
      </c>
      <c r="E3" s="1">
        <v>70</v>
      </c>
      <c r="F3" s="1">
        <v>80</v>
      </c>
      <c r="G3" s="1">
        <v>80</v>
      </c>
      <c r="H3" s="1">
        <v>70</v>
      </c>
      <c r="I3" s="1">
        <v>75</v>
      </c>
      <c r="J3" s="1">
        <v>75</v>
      </c>
      <c r="K3" s="1">
        <v>80</v>
      </c>
      <c r="L3" s="1">
        <v>75</v>
      </c>
      <c r="M3" s="1">
        <v>80</v>
      </c>
      <c r="N3">
        <f t="shared" ref="N3:N32" si="0">SUM(C3:M3)</f>
        <v>835</v>
      </c>
      <c r="O3" s="5">
        <f t="shared" ref="O3:O32" si="1">N3/11</f>
        <v>75.909090909090907</v>
      </c>
    </row>
    <row r="4" spans="1:15" x14ac:dyDescent="0.2">
      <c r="A4" s="1" t="s">
        <v>17</v>
      </c>
      <c r="B4" s="1" t="s">
        <v>14</v>
      </c>
      <c r="C4" s="1">
        <v>90</v>
      </c>
      <c r="D4" s="1">
        <v>90</v>
      </c>
      <c r="E4" s="1">
        <v>90</v>
      </c>
      <c r="F4" s="1">
        <v>90</v>
      </c>
      <c r="G4" s="1">
        <v>100</v>
      </c>
      <c r="H4" s="1">
        <v>90</v>
      </c>
      <c r="I4" s="1">
        <v>95</v>
      </c>
      <c r="J4" s="1">
        <v>90</v>
      </c>
      <c r="K4" s="1">
        <v>100</v>
      </c>
      <c r="L4" s="1">
        <v>90</v>
      </c>
      <c r="M4" s="1">
        <v>95</v>
      </c>
      <c r="N4">
        <f t="shared" si="0"/>
        <v>1020</v>
      </c>
      <c r="O4" s="5">
        <f t="shared" si="1"/>
        <v>92.727272727272734</v>
      </c>
    </row>
    <row r="5" spans="1:15" x14ac:dyDescent="0.2">
      <c r="A5" s="1" t="s">
        <v>17</v>
      </c>
      <c r="B5" s="1" t="s">
        <v>18</v>
      </c>
      <c r="C5" s="1">
        <v>90</v>
      </c>
      <c r="D5" s="1">
        <v>90</v>
      </c>
      <c r="E5" s="1">
        <v>90</v>
      </c>
      <c r="F5" s="1">
        <v>90</v>
      </c>
      <c r="G5" s="1">
        <v>100</v>
      </c>
      <c r="H5" s="1">
        <v>100</v>
      </c>
      <c r="I5" s="1">
        <v>90</v>
      </c>
      <c r="J5" s="1">
        <v>90</v>
      </c>
      <c r="K5" s="1">
        <v>100</v>
      </c>
      <c r="L5" s="1">
        <v>90</v>
      </c>
      <c r="M5" s="1">
        <v>100</v>
      </c>
      <c r="N5">
        <f t="shared" si="0"/>
        <v>1030</v>
      </c>
      <c r="O5" s="5">
        <f t="shared" si="1"/>
        <v>93.63636363636364</v>
      </c>
    </row>
    <row r="6" spans="1:15" x14ac:dyDescent="0.2">
      <c r="A6" s="1" t="s">
        <v>17</v>
      </c>
      <c r="B6" s="1" t="s">
        <v>19</v>
      </c>
      <c r="C6" s="1">
        <v>90</v>
      </c>
      <c r="D6" s="1">
        <v>90</v>
      </c>
      <c r="E6" s="1">
        <v>90</v>
      </c>
      <c r="F6" s="1">
        <v>90</v>
      </c>
      <c r="G6" s="1">
        <v>100</v>
      </c>
      <c r="H6" s="1">
        <v>100</v>
      </c>
      <c r="I6" s="1">
        <v>90</v>
      </c>
      <c r="J6" s="1">
        <v>90</v>
      </c>
      <c r="K6" s="1">
        <v>95</v>
      </c>
      <c r="L6" s="1">
        <v>90</v>
      </c>
      <c r="M6" s="1">
        <v>90</v>
      </c>
      <c r="N6">
        <f t="shared" si="0"/>
        <v>1015</v>
      </c>
      <c r="O6" s="5">
        <f t="shared" si="1"/>
        <v>92.272727272727266</v>
      </c>
    </row>
    <row r="7" spans="1:15" x14ac:dyDescent="0.2">
      <c r="A7" s="1" t="s">
        <v>15</v>
      </c>
      <c r="B7" s="1" t="s">
        <v>20</v>
      </c>
      <c r="C7" s="1">
        <v>70</v>
      </c>
      <c r="D7" s="1">
        <v>70</v>
      </c>
      <c r="E7" s="1">
        <v>70</v>
      </c>
      <c r="F7" s="1">
        <v>80</v>
      </c>
      <c r="G7" s="1">
        <v>80</v>
      </c>
      <c r="H7" s="1">
        <v>75</v>
      </c>
      <c r="I7" s="1">
        <v>75</v>
      </c>
      <c r="J7" s="1">
        <v>75</v>
      </c>
      <c r="K7" s="1">
        <v>80</v>
      </c>
      <c r="L7" s="1">
        <v>70</v>
      </c>
      <c r="M7" s="1">
        <v>80</v>
      </c>
      <c r="N7">
        <f t="shared" si="0"/>
        <v>825</v>
      </c>
      <c r="O7" s="5">
        <f t="shared" si="1"/>
        <v>75</v>
      </c>
    </row>
    <row r="8" spans="1:15" x14ac:dyDescent="0.2">
      <c r="A8" s="1" t="s">
        <v>21</v>
      </c>
      <c r="B8" s="1" t="s">
        <v>14</v>
      </c>
      <c r="C8" s="1">
        <v>80</v>
      </c>
      <c r="D8" s="1">
        <v>80</v>
      </c>
      <c r="E8" s="1">
        <v>80</v>
      </c>
      <c r="F8" s="1">
        <v>80</v>
      </c>
      <c r="G8" s="1">
        <v>80</v>
      </c>
      <c r="H8" s="1">
        <v>80</v>
      </c>
      <c r="I8" s="1">
        <v>70</v>
      </c>
      <c r="J8" s="1">
        <v>70</v>
      </c>
      <c r="K8" s="1">
        <v>80</v>
      </c>
      <c r="L8" s="1">
        <v>80</v>
      </c>
      <c r="M8" s="1">
        <v>80</v>
      </c>
      <c r="N8">
        <f t="shared" si="0"/>
        <v>860</v>
      </c>
      <c r="O8" s="5">
        <f t="shared" si="1"/>
        <v>78.181818181818187</v>
      </c>
    </row>
    <row r="9" spans="1:15" x14ac:dyDescent="0.2">
      <c r="A9" s="1" t="s">
        <v>21</v>
      </c>
      <c r="B9" s="1" t="s">
        <v>22</v>
      </c>
      <c r="C9" s="1">
        <v>70</v>
      </c>
      <c r="D9" s="1">
        <v>70</v>
      </c>
      <c r="E9" s="1">
        <v>70</v>
      </c>
      <c r="F9" s="1">
        <v>70</v>
      </c>
      <c r="G9" s="1">
        <v>70</v>
      </c>
      <c r="H9" s="1">
        <v>70</v>
      </c>
      <c r="I9" s="1">
        <v>70</v>
      </c>
      <c r="J9" s="1">
        <v>70</v>
      </c>
      <c r="K9" s="1">
        <v>70</v>
      </c>
      <c r="L9" s="1">
        <v>70</v>
      </c>
      <c r="M9" s="1">
        <v>70</v>
      </c>
      <c r="N9">
        <f t="shared" si="0"/>
        <v>770</v>
      </c>
      <c r="O9" s="5">
        <f t="shared" si="1"/>
        <v>70</v>
      </c>
    </row>
    <row r="10" spans="1:15" x14ac:dyDescent="0.2">
      <c r="A10" s="1" t="s">
        <v>21</v>
      </c>
      <c r="B10" s="1" t="s">
        <v>23</v>
      </c>
      <c r="C10" s="1">
        <v>75</v>
      </c>
      <c r="D10" s="1">
        <v>75</v>
      </c>
      <c r="E10" s="1">
        <v>75</v>
      </c>
      <c r="F10" s="1">
        <v>75</v>
      </c>
      <c r="G10" s="1">
        <v>75</v>
      </c>
      <c r="H10" s="1">
        <v>75</v>
      </c>
      <c r="I10" s="1">
        <v>75</v>
      </c>
      <c r="J10" s="1">
        <v>75</v>
      </c>
      <c r="K10" s="1">
        <v>75</v>
      </c>
      <c r="L10" s="1">
        <v>75</v>
      </c>
      <c r="M10" s="1">
        <v>75</v>
      </c>
      <c r="N10">
        <f t="shared" si="0"/>
        <v>825</v>
      </c>
      <c r="O10" s="5">
        <f t="shared" si="1"/>
        <v>75</v>
      </c>
    </row>
    <row r="11" spans="1:15" x14ac:dyDescent="0.2">
      <c r="A11" s="1" t="s">
        <v>24</v>
      </c>
      <c r="B11" s="1" t="s">
        <v>25</v>
      </c>
      <c r="C11" s="1">
        <v>80</v>
      </c>
      <c r="D11" s="1">
        <v>80</v>
      </c>
      <c r="E11" s="1">
        <v>80</v>
      </c>
      <c r="F11" s="1">
        <v>70</v>
      </c>
      <c r="G11" s="1">
        <v>70</v>
      </c>
      <c r="H11" s="1">
        <v>70</v>
      </c>
      <c r="I11" s="1">
        <v>80</v>
      </c>
      <c r="J11" s="1">
        <v>80</v>
      </c>
      <c r="K11" s="1">
        <v>80</v>
      </c>
      <c r="L11" s="1">
        <v>80</v>
      </c>
      <c r="M11" s="1">
        <v>70</v>
      </c>
      <c r="N11">
        <f t="shared" si="0"/>
        <v>840</v>
      </c>
      <c r="O11" s="5">
        <f t="shared" si="1"/>
        <v>76.36363636363636</v>
      </c>
    </row>
    <row r="12" spans="1:15" x14ac:dyDescent="0.2">
      <c r="A12" s="1" t="s">
        <v>24</v>
      </c>
      <c r="B12" s="1" t="s">
        <v>26</v>
      </c>
      <c r="C12" s="1">
        <v>70</v>
      </c>
      <c r="D12" s="1">
        <v>70</v>
      </c>
      <c r="E12" s="1">
        <v>70</v>
      </c>
      <c r="F12" s="1">
        <v>80</v>
      </c>
      <c r="G12" s="1">
        <v>80</v>
      </c>
      <c r="H12" s="1">
        <v>80</v>
      </c>
      <c r="I12" s="1">
        <v>80</v>
      </c>
      <c r="J12" s="1">
        <v>70</v>
      </c>
      <c r="K12" s="1">
        <v>70</v>
      </c>
      <c r="L12" s="1">
        <v>80</v>
      </c>
      <c r="M12" s="1">
        <v>80</v>
      </c>
      <c r="N12">
        <f t="shared" si="0"/>
        <v>830</v>
      </c>
      <c r="O12" s="5">
        <f t="shared" si="1"/>
        <v>75.454545454545453</v>
      </c>
    </row>
    <row r="13" spans="1:15" x14ac:dyDescent="0.2">
      <c r="A13" s="1" t="s">
        <v>24</v>
      </c>
      <c r="B13" s="1" t="s">
        <v>14</v>
      </c>
      <c r="C13" s="1">
        <v>80</v>
      </c>
      <c r="D13" s="1">
        <v>80</v>
      </c>
      <c r="E13" s="1">
        <v>80</v>
      </c>
      <c r="F13" s="1">
        <v>70</v>
      </c>
      <c r="G13" s="1">
        <v>70</v>
      </c>
      <c r="H13" s="1">
        <v>70</v>
      </c>
      <c r="I13" s="1">
        <v>70</v>
      </c>
      <c r="J13" s="1">
        <v>80</v>
      </c>
      <c r="K13" s="1">
        <v>80</v>
      </c>
      <c r="L13" s="1">
        <v>70</v>
      </c>
      <c r="M13" s="1">
        <v>80</v>
      </c>
      <c r="N13">
        <f t="shared" si="0"/>
        <v>830</v>
      </c>
      <c r="O13" s="5">
        <f t="shared" si="1"/>
        <v>75.454545454545453</v>
      </c>
    </row>
    <row r="14" spans="1:15" x14ac:dyDescent="0.2">
      <c r="A14" s="1" t="s">
        <v>27</v>
      </c>
      <c r="B14" s="1" t="s">
        <v>28</v>
      </c>
      <c r="C14" s="1">
        <v>75</v>
      </c>
      <c r="D14" s="1">
        <v>65</v>
      </c>
      <c r="E14" s="1">
        <v>65</v>
      </c>
      <c r="F14" s="1">
        <v>80</v>
      </c>
      <c r="G14" s="1">
        <v>90</v>
      </c>
      <c r="H14" s="1">
        <v>70</v>
      </c>
      <c r="I14" s="1">
        <v>75</v>
      </c>
      <c r="J14" s="1">
        <v>70</v>
      </c>
      <c r="K14" s="1">
        <v>80</v>
      </c>
      <c r="L14" s="1">
        <v>75</v>
      </c>
      <c r="M14" s="1">
        <v>75</v>
      </c>
      <c r="N14">
        <f t="shared" si="0"/>
        <v>820</v>
      </c>
      <c r="O14" s="5">
        <f t="shared" si="1"/>
        <v>74.545454545454547</v>
      </c>
    </row>
    <row r="15" spans="1:15" x14ac:dyDescent="0.2">
      <c r="A15" s="1" t="s">
        <v>27</v>
      </c>
      <c r="B15" s="1" t="s">
        <v>20</v>
      </c>
      <c r="C15" s="1">
        <v>90</v>
      </c>
      <c r="D15" s="1">
        <v>80</v>
      </c>
      <c r="E15" s="1">
        <v>80</v>
      </c>
      <c r="F15" s="1">
        <v>80</v>
      </c>
      <c r="G15" s="1">
        <v>90</v>
      </c>
      <c r="H15" s="1">
        <v>85</v>
      </c>
      <c r="I15" s="1">
        <v>90</v>
      </c>
      <c r="J15" s="1">
        <v>90</v>
      </c>
      <c r="K15" s="1">
        <v>90</v>
      </c>
      <c r="L15" s="1">
        <v>80</v>
      </c>
      <c r="M15" s="1">
        <v>85</v>
      </c>
      <c r="N15">
        <f t="shared" si="0"/>
        <v>940</v>
      </c>
      <c r="O15" s="5">
        <f t="shared" si="1"/>
        <v>85.454545454545453</v>
      </c>
    </row>
    <row r="16" spans="1:15" x14ac:dyDescent="0.2">
      <c r="A16" s="1" t="s">
        <v>29</v>
      </c>
      <c r="B16" s="1" t="s">
        <v>14</v>
      </c>
      <c r="C16" s="1">
        <v>70</v>
      </c>
      <c r="D16" s="1">
        <v>70</v>
      </c>
      <c r="E16" s="1">
        <v>70</v>
      </c>
      <c r="F16" s="1">
        <v>60</v>
      </c>
      <c r="G16" s="1">
        <v>70</v>
      </c>
      <c r="H16" s="1">
        <v>60</v>
      </c>
      <c r="I16" s="1">
        <v>75</v>
      </c>
      <c r="J16" s="1">
        <v>70</v>
      </c>
      <c r="K16" s="1">
        <v>70</v>
      </c>
      <c r="L16" s="1">
        <v>60</v>
      </c>
      <c r="M16" s="1">
        <v>70</v>
      </c>
      <c r="N16">
        <f t="shared" si="0"/>
        <v>745</v>
      </c>
      <c r="O16" s="5">
        <f t="shared" si="1"/>
        <v>67.727272727272734</v>
      </c>
    </row>
    <row r="17" spans="1:15" x14ac:dyDescent="0.2">
      <c r="A17" s="1" t="s">
        <v>29</v>
      </c>
      <c r="B17" s="1" t="s">
        <v>30</v>
      </c>
      <c r="C17" s="1">
        <v>80</v>
      </c>
      <c r="D17" s="1">
        <v>80</v>
      </c>
      <c r="E17" s="1">
        <v>80</v>
      </c>
      <c r="F17" s="1">
        <v>75</v>
      </c>
      <c r="G17" s="1">
        <v>80</v>
      </c>
      <c r="H17" s="1">
        <v>75</v>
      </c>
      <c r="I17" s="1">
        <v>75</v>
      </c>
      <c r="J17" s="1">
        <v>75</v>
      </c>
      <c r="K17" s="1">
        <v>80</v>
      </c>
      <c r="L17" s="1">
        <v>75</v>
      </c>
      <c r="M17" s="1">
        <v>80</v>
      </c>
      <c r="N17">
        <f t="shared" si="0"/>
        <v>855</v>
      </c>
      <c r="O17" s="5">
        <f t="shared" si="1"/>
        <v>77.727272727272734</v>
      </c>
    </row>
    <row r="18" spans="1:15" x14ac:dyDescent="0.2">
      <c r="A18" s="1" t="s">
        <v>29</v>
      </c>
      <c r="B18" s="1" t="s">
        <v>31</v>
      </c>
      <c r="C18" s="1">
        <v>75</v>
      </c>
      <c r="D18" s="1">
        <v>75</v>
      </c>
      <c r="E18" s="1">
        <v>75</v>
      </c>
      <c r="F18" s="1">
        <v>75</v>
      </c>
      <c r="G18" s="1">
        <v>80</v>
      </c>
      <c r="H18" s="1">
        <v>80</v>
      </c>
      <c r="I18" s="1">
        <v>75</v>
      </c>
      <c r="J18" s="1">
        <v>75</v>
      </c>
      <c r="K18" s="1">
        <v>75</v>
      </c>
      <c r="L18" s="1">
        <v>80</v>
      </c>
      <c r="M18" s="1">
        <v>75</v>
      </c>
      <c r="N18">
        <f t="shared" si="0"/>
        <v>840</v>
      </c>
      <c r="O18" s="5">
        <f t="shared" si="1"/>
        <v>76.36363636363636</v>
      </c>
    </row>
    <row r="19" spans="1:15" x14ac:dyDescent="0.2">
      <c r="A19" s="1" t="s">
        <v>32</v>
      </c>
      <c r="B19" s="1" t="s">
        <v>14</v>
      </c>
      <c r="C19" s="1">
        <v>85</v>
      </c>
      <c r="D19" s="1">
        <v>85</v>
      </c>
      <c r="E19" s="1">
        <v>85</v>
      </c>
      <c r="F19" s="1">
        <v>75</v>
      </c>
      <c r="G19" s="1">
        <v>75</v>
      </c>
      <c r="H19" s="1">
        <v>80</v>
      </c>
      <c r="I19" s="1">
        <v>80</v>
      </c>
      <c r="J19" s="1">
        <v>80</v>
      </c>
      <c r="K19" s="1">
        <v>85</v>
      </c>
      <c r="L19" s="1">
        <v>80</v>
      </c>
      <c r="M19" s="1">
        <v>80</v>
      </c>
      <c r="N19">
        <f t="shared" si="0"/>
        <v>890</v>
      </c>
      <c r="O19" s="5">
        <f t="shared" si="1"/>
        <v>80.909090909090907</v>
      </c>
    </row>
    <row r="20" spans="1:15" x14ac:dyDescent="0.2">
      <c r="A20" s="1" t="s">
        <v>32</v>
      </c>
      <c r="B20" s="1" t="s">
        <v>14</v>
      </c>
      <c r="C20" s="1">
        <v>85</v>
      </c>
      <c r="D20" s="1">
        <v>85</v>
      </c>
      <c r="E20" s="1">
        <v>85</v>
      </c>
      <c r="F20" s="1">
        <v>75</v>
      </c>
      <c r="G20" s="1">
        <v>75</v>
      </c>
      <c r="H20" s="1">
        <v>75</v>
      </c>
      <c r="I20" s="1">
        <v>80</v>
      </c>
      <c r="J20" s="1">
        <v>80</v>
      </c>
      <c r="K20" s="1">
        <v>85</v>
      </c>
      <c r="L20" s="1">
        <v>80</v>
      </c>
      <c r="M20" s="1">
        <v>80</v>
      </c>
      <c r="N20">
        <f t="shared" si="0"/>
        <v>885</v>
      </c>
      <c r="O20" s="5">
        <f t="shared" si="1"/>
        <v>80.454545454545453</v>
      </c>
    </row>
    <row r="21" spans="1:15" x14ac:dyDescent="0.2">
      <c r="A21" s="1" t="s">
        <v>32</v>
      </c>
      <c r="B21" s="1" t="s">
        <v>28</v>
      </c>
      <c r="C21" s="1">
        <v>70</v>
      </c>
      <c r="D21" s="1">
        <v>70</v>
      </c>
      <c r="E21" s="1">
        <v>70</v>
      </c>
      <c r="F21" s="1">
        <v>75</v>
      </c>
      <c r="G21" s="1">
        <v>75</v>
      </c>
      <c r="H21" s="1">
        <v>75</v>
      </c>
      <c r="I21" s="1">
        <v>80</v>
      </c>
      <c r="J21" s="1">
        <v>80</v>
      </c>
      <c r="K21" s="1">
        <v>85</v>
      </c>
      <c r="L21" s="1">
        <v>75</v>
      </c>
      <c r="M21" s="1">
        <v>85</v>
      </c>
      <c r="N21">
        <f t="shared" si="0"/>
        <v>840</v>
      </c>
      <c r="O21" s="5">
        <f t="shared" si="1"/>
        <v>76.36363636363636</v>
      </c>
    </row>
    <row r="22" spans="1:15" x14ac:dyDescent="0.2">
      <c r="A22" s="1" t="s">
        <v>32</v>
      </c>
      <c r="B22" s="1" t="s">
        <v>16</v>
      </c>
      <c r="C22" s="1">
        <v>90</v>
      </c>
      <c r="D22" s="1">
        <v>90</v>
      </c>
      <c r="E22" s="1">
        <v>90</v>
      </c>
      <c r="F22" s="1">
        <v>80</v>
      </c>
      <c r="G22" s="1">
        <v>80</v>
      </c>
      <c r="H22" s="1">
        <v>80</v>
      </c>
      <c r="I22" s="1">
        <v>80</v>
      </c>
      <c r="J22" s="1">
        <v>85</v>
      </c>
      <c r="K22" s="1">
        <v>85</v>
      </c>
      <c r="L22" s="1">
        <v>80</v>
      </c>
      <c r="M22" s="1">
        <v>85</v>
      </c>
      <c r="N22">
        <f t="shared" si="0"/>
        <v>925</v>
      </c>
      <c r="O22" s="5">
        <f t="shared" si="1"/>
        <v>84.090909090909093</v>
      </c>
    </row>
    <row r="23" spans="1:15" x14ac:dyDescent="0.2">
      <c r="A23" s="1" t="s">
        <v>27</v>
      </c>
      <c r="B23" s="1" t="s">
        <v>14</v>
      </c>
      <c r="C23" s="1">
        <v>80</v>
      </c>
      <c r="D23" s="1">
        <v>70</v>
      </c>
      <c r="E23" s="1">
        <v>70</v>
      </c>
      <c r="F23" s="1">
        <v>90</v>
      </c>
      <c r="G23" s="1">
        <v>95</v>
      </c>
      <c r="H23" s="1">
        <v>85</v>
      </c>
      <c r="I23" s="1">
        <v>90</v>
      </c>
      <c r="J23" s="1">
        <v>90</v>
      </c>
      <c r="K23" s="1">
        <v>80</v>
      </c>
      <c r="L23" s="1">
        <v>80</v>
      </c>
      <c r="M23" s="1">
        <v>85</v>
      </c>
      <c r="N23">
        <f t="shared" si="0"/>
        <v>915</v>
      </c>
      <c r="O23" s="5">
        <f t="shared" si="1"/>
        <v>83.181818181818187</v>
      </c>
    </row>
    <row r="24" spans="1:15" x14ac:dyDescent="0.2">
      <c r="A24" s="1" t="s">
        <v>33</v>
      </c>
      <c r="B24" s="1" t="s">
        <v>34</v>
      </c>
      <c r="C24" s="1">
        <v>80</v>
      </c>
      <c r="D24" s="1">
        <v>80</v>
      </c>
      <c r="E24" s="1">
        <v>80</v>
      </c>
      <c r="F24" s="1">
        <v>70</v>
      </c>
      <c r="G24" s="1">
        <v>80</v>
      </c>
      <c r="H24" s="1">
        <v>80</v>
      </c>
      <c r="I24" s="1">
        <v>80</v>
      </c>
      <c r="J24" s="1">
        <v>75</v>
      </c>
      <c r="K24" s="1">
        <v>80</v>
      </c>
      <c r="L24" s="1">
        <v>75</v>
      </c>
      <c r="M24" s="1">
        <v>80</v>
      </c>
      <c r="N24">
        <f t="shared" si="0"/>
        <v>860</v>
      </c>
      <c r="O24" s="5">
        <f t="shared" si="1"/>
        <v>78.181818181818187</v>
      </c>
    </row>
    <row r="25" spans="1:15" x14ac:dyDescent="0.2">
      <c r="A25" s="1" t="s">
        <v>33</v>
      </c>
      <c r="B25" s="1" t="s">
        <v>14</v>
      </c>
      <c r="C25" s="1">
        <v>80</v>
      </c>
      <c r="D25" s="1">
        <v>80</v>
      </c>
      <c r="E25" s="1">
        <v>80</v>
      </c>
      <c r="F25" s="1">
        <v>75</v>
      </c>
      <c r="G25" s="1">
        <v>80</v>
      </c>
      <c r="H25" s="1">
        <v>80</v>
      </c>
      <c r="I25" s="1">
        <v>80</v>
      </c>
      <c r="J25" s="1">
        <v>75</v>
      </c>
      <c r="K25" s="1">
        <v>80</v>
      </c>
      <c r="L25" s="1">
        <v>75</v>
      </c>
      <c r="M25" s="1">
        <v>80</v>
      </c>
      <c r="N25">
        <f t="shared" si="0"/>
        <v>865</v>
      </c>
      <c r="O25" s="5">
        <f t="shared" si="1"/>
        <v>78.63636363636364</v>
      </c>
    </row>
    <row r="26" spans="1:15" x14ac:dyDescent="0.2">
      <c r="A26" s="1" t="s">
        <v>33</v>
      </c>
      <c r="B26" s="1" t="s">
        <v>35</v>
      </c>
      <c r="C26" s="1">
        <v>80</v>
      </c>
      <c r="D26" s="1">
        <v>80</v>
      </c>
      <c r="E26" s="1">
        <v>80</v>
      </c>
      <c r="F26" s="1">
        <v>75</v>
      </c>
      <c r="G26" s="1">
        <v>80</v>
      </c>
      <c r="H26" s="1">
        <v>80</v>
      </c>
      <c r="I26" s="1">
        <v>80</v>
      </c>
      <c r="J26" s="1">
        <v>75</v>
      </c>
      <c r="K26" s="1">
        <v>80</v>
      </c>
      <c r="L26" s="1">
        <v>75</v>
      </c>
      <c r="M26" s="1">
        <v>80</v>
      </c>
      <c r="N26">
        <f t="shared" si="0"/>
        <v>865</v>
      </c>
      <c r="O26" s="5">
        <f t="shared" si="1"/>
        <v>78.63636363636364</v>
      </c>
    </row>
    <row r="27" spans="1:15" x14ac:dyDescent="0.2">
      <c r="A27" s="1" t="s">
        <v>36</v>
      </c>
      <c r="B27" s="1" t="s">
        <v>14</v>
      </c>
      <c r="C27" s="1">
        <v>95</v>
      </c>
      <c r="D27" s="1">
        <v>95</v>
      </c>
      <c r="E27" s="1">
        <v>95</v>
      </c>
      <c r="F27" s="1">
        <v>95</v>
      </c>
      <c r="G27" s="1">
        <v>100</v>
      </c>
      <c r="H27" s="1">
        <v>95</v>
      </c>
      <c r="I27" s="1">
        <v>95</v>
      </c>
      <c r="J27" s="1">
        <v>95</v>
      </c>
      <c r="K27" s="1">
        <v>100</v>
      </c>
      <c r="L27" s="1">
        <v>100</v>
      </c>
      <c r="M27" s="1">
        <v>95</v>
      </c>
      <c r="N27">
        <f t="shared" si="0"/>
        <v>1060</v>
      </c>
      <c r="O27" s="5">
        <f t="shared" si="1"/>
        <v>96.36363636363636</v>
      </c>
    </row>
    <row r="28" spans="1:15" x14ac:dyDescent="0.2">
      <c r="A28" s="1" t="s">
        <v>13</v>
      </c>
      <c r="B28" s="1" t="s">
        <v>19</v>
      </c>
      <c r="C28" s="1">
        <v>85</v>
      </c>
      <c r="D28" s="1">
        <v>85</v>
      </c>
      <c r="E28" s="1">
        <v>85</v>
      </c>
      <c r="F28" s="1">
        <v>90</v>
      </c>
      <c r="G28" s="1">
        <v>90</v>
      </c>
      <c r="H28" s="1">
        <v>90</v>
      </c>
      <c r="I28" s="1">
        <v>100</v>
      </c>
      <c r="J28" s="1">
        <v>90</v>
      </c>
      <c r="K28" s="1">
        <v>90</v>
      </c>
      <c r="L28" s="1">
        <v>90</v>
      </c>
      <c r="M28" s="1">
        <v>95</v>
      </c>
      <c r="N28">
        <f t="shared" si="0"/>
        <v>990</v>
      </c>
      <c r="O28" s="5">
        <f t="shared" si="1"/>
        <v>90</v>
      </c>
    </row>
    <row r="29" spans="1:15" x14ac:dyDescent="0.2">
      <c r="A29" s="1" t="s">
        <v>13</v>
      </c>
      <c r="B29" s="1" t="s">
        <v>35</v>
      </c>
      <c r="C29" s="1">
        <v>80</v>
      </c>
      <c r="D29" s="1">
        <v>80</v>
      </c>
      <c r="E29" s="1">
        <v>80</v>
      </c>
      <c r="F29" s="1">
        <v>85</v>
      </c>
      <c r="G29" s="1">
        <v>90</v>
      </c>
      <c r="H29" s="1">
        <v>90</v>
      </c>
      <c r="I29" s="1">
        <v>100</v>
      </c>
      <c r="J29" s="1">
        <v>90</v>
      </c>
      <c r="K29" s="1">
        <v>90</v>
      </c>
      <c r="L29" s="1">
        <v>90</v>
      </c>
      <c r="M29" s="1">
        <v>90</v>
      </c>
      <c r="N29">
        <f t="shared" si="0"/>
        <v>965</v>
      </c>
      <c r="O29" s="5">
        <f t="shared" si="1"/>
        <v>87.727272727272734</v>
      </c>
    </row>
    <row r="30" spans="1:15" x14ac:dyDescent="0.2">
      <c r="A30" s="1" t="s">
        <v>36</v>
      </c>
      <c r="B30" s="1" t="s">
        <v>19</v>
      </c>
      <c r="C30" s="1">
        <v>85</v>
      </c>
      <c r="D30" s="1">
        <v>85</v>
      </c>
      <c r="E30" s="1">
        <v>85</v>
      </c>
      <c r="F30" s="1">
        <v>80</v>
      </c>
      <c r="G30" s="1">
        <v>90</v>
      </c>
      <c r="H30" s="1">
        <v>85</v>
      </c>
      <c r="I30" s="1">
        <v>95</v>
      </c>
      <c r="J30" s="1">
        <v>80</v>
      </c>
      <c r="K30" s="1">
        <v>85</v>
      </c>
      <c r="L30" s="1">
        <v>90</v>
      </c>
      <c r="M30" s="1">
        <v>85</v>
      </c>
      <c r="N30">
        <f t="shared" si="0"/>
        <v>945</v>
      </c>
      <c r="O30" s="5">
        <f t="shared" si="1"/>
        <v>85.909090909090907</v>
      </c>
    </row>
    <row r="31" spans="1:15" x14ac:dyDescent="0.2">
      <c r="A31" s="1" t="s">
        <v>13</v>
      </c>
      <c r="B31" s="1" t="s">
        <v>14</v>
      </c>
      <c r="C31" s="1">
        <v>85</v>
      </c>
      <c r="D31" s="1">
        <v>85</v>
      </c>
      <c r="E31" s="1">
        <v>85</v>
      </c>
      <c r="F31" s="1">
        <v>85</v>
      </c>
      <c r="G31" s="1">
        <v>85</v>
      </c>
      <c r="H31" s="1">
        <v>90</v>
      </c>
      <c r="I31" s="1">
        <v>100</v>
      </c>
      <c r="J31" s="1">
        <v>90</v>
      </c>
      <c r="K31" s="1">
        <v>90</v>
      </c>
      <c r="L31" s="1">
        <v>90</v>
      </c>
      <c r="M31" s="1">
        <v>90</v>
      </c>
      <c r="N31">
        <f t="shared" si="0"/>
        <v>975</v>
      </c>
      <c r="O31" s="5">
        <f t="shared" si="1"/>
        <v>88.63636363636364</v>
      </c>
    </row>
    <row r="32" spans="1:15" x14ac:dyDescent="0.2">
      <c r="A32" s="1" t="s">
        <v>36</v>
      </c>
      <c r="B32" s="1" t="s">
        <v>35</v>
      </c>
      <c r="C32" s="1">
        <v>90</v>
      </c>
      <c r="D32" s="1">
        <v>90</v>
      </c>
      <c r="E32" s="1">
        <v>90</v>
      </c>
      <c r="F32" s="1">
        <v>90</v>
      </c>
      <c r="G32" s="1">
        <v>95</v>
      </c>
      <c r="H32" s="1">
        <v>95</v>
      </c>
      <c r="I32" s="1">
        <v>90</v>
      </c>
      <c r="J32" s="1">
        <v>95</v>
      </c>
      <c r="K32" s="1">
        <v>95</v>
      </c>
      <c r="L32" s="1">
        <v>90</v>
      </c>
      <c r="M32" s="1">
        <v>90</v>
      </c>
      <c r="N32">
        <f t="shared" si="0"/>
        <v>1010</v>
      </c>
      <c r="O32" s="5">
        <f t="shared" si="1"/>
        <v>91.818181818181813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Form Responses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MT05</cp:lastModifiedBy>
  <dcterms:modified xsi:type="dcterms:W3CDTF">2024-07-03T14:10:22Z</dcterms:modified>
</cp:coreProperties>
</file>