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D:\1. Internal Audit\1. 2025\1. Audit Sistem Manajemen Terintegrasi\"/>
    </mc:Choice>
  </mc:AlternateContent>
  <xr:revisionPtr revIDLastSave="0" documentId="13_ncr:1_{30A8D8E0-26D8-4860-BED3-FBE292B94A53}" xr6:coauthVersionLast="47" xr6:coauthVersionMax="47" xr10:uidLastSave="{00000000-0000-0000-0000-000000000000}"/>
  <bookViews>
    <workbookView xWindow="-108" yWindow="-108" windowWidth="23256" windowHeight="12456" xr2:uid="{00000000-000D-0000-FFFF-FFFF00000000}"/>
  </bookViews>
  <sheets>
    <sheet name="Master Data" sheetId="1" r:id="rId1"/>
    <sheet name="Recaps for All Data" sheetId="2" r:id="rId2"/>
  </sheets>
  <definedNames>
    <definedName name="_xlnm._FilterDatabase" localSheetId="0" hidden="1">'Master Data'!$A$9:$U$145</definedName>
    <definedName name="_GoBack" localSheetId="0">'Master Data'!#REF!</definedName>
  </definedNames>
  <calcPr calcId="191029"/>
  <pivotCaches>
    <pivotCache cacheId="0" r:id="rId3"/>
    <pivotCache cacheId="8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39" i="1" l="1"/>
  <c r="U141" i="1"/>
  <c r="U140" i="1"/>
  <c r="U142" i="1"/>
  <c r="U127" i="1"/>
  <c r="U135" i="1"/>
  <c r="U134" i="1"/>
  <c r="U137" i="1"/>
  <c r="U136" i="1"/>
  <c r="U138" i="1"/>
  <c r="U131" i="1"/>
  <c r="U130" i="1"/>
  <c r="U129" i="1"/>
  <c r="U128" i="1"/>
  <c r="U126" i="1"/>
  <c r="U125" i="1"/>
  <c r="U132" i="1"/>
  <c r="U124" i="1"/>
  <c r="U123" i="1"/>
  <c r="U122" i="1"/>
  <c r="U121" i="1"/>
  <c r="U120" i="1" l="1"/>
  <c r="U119" i="1"/>
  <c r="U118" i="1"/>
  <c r="U117" i="1"/>
  <c r="U116" i="1"/>
  <c r="U133" i="1"/>
  <c r="U115" i="1"/>
  <c r="U114" i="1"/>
  <c r="U113" i="1"/>
  <c r="U111" i="1" l="1"/>
  <c r="U110" i="1"/>
  <c r="U109" i="1"/>
  <c r="U108" i="1"/>
  <c r="U107" i="1"/>
  <c r="U106" i="1"/>
  <c r="U105" i="1"/>
  <c r="U104" i="1"/>
  <c r="U103" i="1"/>
  <c r="U102" i="1"/>
  <c r="U101" i="1"/>
  <c r="U98" i="1"/>
  <c r="U97" i="1"/>
  <c r="U96" i="1"/>
  <c r="U95" i="1"/>
  <c r="U94" i="1"/>
  <c r="U93" i="1"/>
  <c r="U92" i="1"/>
  <c r="U91" i="1"/>
  <c r="U90" i="1"/>
  <c r="U89" i="1"/>
  <c r="U88" i="1"/>
  <c r="U87" i="1"/>
  <c r="U79" i="1" l="1"/>
  <c r="U78" i="1"/>
  <c r="U77" i="1"/>
  <c r="U76" i="1"/>
  <c r="U75" i="1"/>
  <c r="U74" i="1"/>
  <c r="U73" i="1"/>
  <c r="U72" i="1"/>
  <c r="U86" i="1"/>
  <c r="U85" i="1"/>
  <c r="U84" i="1"/>
  <c r="U83" i="1"/>
  <c r="U82" i="1"/>
  <c r="U81" i="1"/>
  <c r="U80" i="1"/>
  <c r="U99" i="1"/>
  <c r="U100" i="1"/>
  <c r="U70" i="1"/>
  <c r="T67" i="1" l="1"/>
  <c r="U67" i="1" s="1"/>
  <c r="T47" i="1"/>
  <c r="U47" i="1" s="1"/>
  <c r="T44" i="1"/>
  <c r="U44" i="1" s="1"/>
  <c r="T43" i="1"/>
  <c r="U43" i="1" s="1"/>
  <c r="T41" i="1"/>
  <c r="U41" i="1" s="1"/>
  <c r="T40" i="1"/>
  <c r="U40" i="1" s="1"/>
  <c r="U59" i="1"/>
  <c r="U68" i="1"/>
  <c r="U61" i="1"/>
  <c r="U60" i="1"/>
  <c r="U63" i="1"/>
  <c r="U62" i="1"/>
  <c r="U55" i="1"/>
  <c r="U54" i="1"/>
  <c r="U56" i="1"/>
  <c r="U53" i="1"/>
  <c r="U52" i="1"/>
  <c r="U69" i="1"/>
  <c r="U51" i="1"/>
  <c r="U50" i="1"/>
  <c r="U39" i="1"/>
  <c r="U49" i="1"/>
  <c r="U112" i="1"/>
  <c r="U38" i="1"/>
  <c r="U71" i="1"/>
  <c r="U48" i="1"/>
  <c r="U42" i="1"/>
  <c r="U46" i="1"/>
  <c r="U45" i="1"/>
  <c r="U66" i="1"/>
  <c r="U65" i="1"/>
  <c r="U64" i="1"/>
  <c r="U143" i="1"/>
  <c r="U145" i="1"/>
  <c r="U144" i="1"/>
  <c r="U58" i="1"/>
  <c r="U57" i="1"/>
  <c r="U37" i="1"/>
  <c r="T15" i="1"/>
  <c r="U15" i="1" s="1"/>
  <c r="T16" i="1"/>
  <c r="U16" i="1" s="1"/>
  <c r="U27" i="1"/>
  <c r="U26" i="1"/>
  <c r="U25" i="1"/>
  <c r="U24" i="1"/>
  <c r="U23" i="1"/>
  <c r="U22" i="1"/>
  <c r="U21" i="1"/>
  <c r="U20" i="1"/>
  <c r="U19" i="1"/>
  <c r="U18" i="1"/>
  <c r="U17" i="1"/>
  <c r="U14" i="1"/>
  <c r="U13" i="1"/>
  <c r="U36" i="1"/>
  <c r="U35" i="1"/>
  <c r="U34" i="1"/>
  <c r="U33" i="1"/>
  <c r="U31" i="1"/>
  <c r="U12" i="1"/>
  <c r="U32" i="1"/>
  <c r="U30" i="1"/>
  <c r="U29" i="1"/>
  <c r="U28" i="1"/>
  <c r="U11" i="1"/>
  <c r="U10"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N8" i="1"/>
  <c r="A69" i="1" l="1"/>
  <c r="A70" i="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38" i="1"/>
  <c r="A37" i="1"/>
  <c r="O35" i="1"/>
  <c r="O26" i="1"/>
  <c r="O15" i="1"/>
  <c r="O16" i="1"/>
  <c r="O28" i="1"/>
  <c r="O29" i="1"/>
  <c r="O30" i="1"/>
  <c r="O19" i="1"/>
  <c r="O32" i="1"/>
  <c r="O22" i="1"/>
  <c r="O34" i="1"/>
  <c r="O24" i="1"/>
  <c r="O36" i="1"/>
  <c r="O25" i="1"/>
  <c r="O14" i="1"/>
  <c r="O11" i="1"/>
  <c r="O10" i="1"/>
  <c r="A135" i="1" l="1"/>
  <c r="A136" i="1"/>
  <c r="A137" i="1" l="1"/>
  <c r="A138" i="1" l="1"/>
  <c r="A139" i="1" s="1"/>
  <c r="A140" i="1" s="1"/>
  <c r="A141" i="1" s="1"/>
  <c r="A142" i="1" s="1"/>
  <c r="A143" i="1" s="1"/>
  <c r="A144" i="1" s="1"/>
  <c r="A145" i="1" s="1"/>
</calcChain>
</file>

<file path=xl/sharedStrings.xml><?xml version="1.0" encoding="utf-8"?>
<sst xmlns="http://schemas.openxmlformats.org/spreadsheetml/2006/main" count="1622" uniqueCount="618">
  <si>
    <t>TIM INTERNAL AUDIT</t>
  </si>
  <si>
    <t>PT. Chitose Internasional Tbk.</t>
  </si>
  <si>
    <t>Sekretariat : Ruang dept. CMS PT. Chitose Internasional Tbk. Jl. Industri III No. 5 Utama - Cimahi</t>
  </si>
  <si>
    <t>Rekapitulasi Temuan Audit Sistem Manajemen Kuartal II dan Tindakan Perbaikan/Pencegahan</t>
  </si>
  <si>
    <t>ISO 9001:2015, 45001:2018: 14001: 2015 dan CPAKB</t>
  </si>
  <si>
    <t>No</t>
  </si>
  <si>
    <t>IT</t>
  </si>
  <si>
    <t>R&amp;D</t>
  </si>
  <si>
    <t>QC</t>
  </si>
  <si>
    <t>Grand Total</t>
  </si>
  <si>
    <t>Total</t>
  </si>
  <si>
    <t>FIACO</t>
  </si>
  <si>
    <t>SCM</t>
  </si>
  <si>
    <t>Auditor</t>
  </si>
  <si>
    <t xml:space="preserve">Due Date </t>
  </si>
  <si>
    <t>Periode Januari s.d. Maret 2024 (Katagori Ma/Mi/P)</t>
  </si>
  <si>
    <t>Audit Theme</t>
  </si>
  <si>
    <t>Departement</t>
  </si>
  <si>
    <t>Reference</t>
  </si>
  <si>
    <t>Findings Categorization</t>
  </si>
  <si>
    <t>Auditee Comments</t>
  </si>
  <si>
    <t>Audit ISO Q1 2025</t>
  </si>
  <si>
    <t>PURCHASING</t>
  </si>
  <si>
    <t>PRODUCTIONS</t>
  </si>
  <si>
    <t>ENGINEERING</t>
  </si>
  <si>
    <t>HC&amp;GA</t>
  </si>
  <si>
    <t>CMS</t>
  </si>
  <si>
    <t xml:space="preserve">Yulan, Kisty, &amp; M. Arifin </t>
  </si>
  <si>
    <t>Adhi &amp; Putri</t>
  </si>
  <si>
    <t>Fitri N. &amp; Mega</t>
  </si>
  <si>
    <t>Kisty, Rizky Dwi, &amp; Mega</t>
  </si>
  <si>
    <t>Fitri N. &amp; Yani</t>
  </si>
  <si>
    <t>Andreas &amp; Yani</t>
  </si>
  <si>
    <t>Fitri Febriani &amp; Anysah</t>
  </si>
  <si>
    <t>Fitri Febriani &amp; Rima</t>
  </si>
  <si>
    <t>Yulan &amp; M. Arifin</t>
  </si>
  <si>
    <t>Andreas &amp; Anysah</t>
  </si>
  <si>
    <t>Finding Categorization</t>
  </si>
  <si>
    <t>Perlu Perhatian</t>
  </si>
  <si>
    <t>Total Findings</t>
  </si>
  <si>
    <t>Category</t>
  </si>
  <si>
    <t>Minor</t>
  </si>
  <si>
    <t>ISO 9001:2015 Klausul: 8.1 Operational Planning and Control</t>
  </si>
  <si>
    <t>Overdue</t>
  </si>
  <si>
    <t>(All)</t>
  </si>
  <si>
    <t>Audit Theme with Clauses</t>
  </si>
  <si>
    <t>Recap of Clauses Findings</t>
  </si>
  <si>
    <t>Audit Date</t>
  </si>
  <si>
    <t>Audit Findings</t>
  </si>
  <si>
    <t>Impact Probability</t>
  </si>
  <si>
    <t>Notes</t>
  </si>
  <si>
    <t>Berkoordinasi dengan bagian Legal untuk segera mengupdate MOU</t>
  </si>
  <si>
    <t>MOU dengan vendor penyedia barang ZAO belum terdapat perjanjian yang mengikat</t>
  </si>
  <si>
    <t xml:space="preserve">ISO 9001:2015 Klausul: 8.5.4 Preservation </t>
  </si>
  <si>
    <t>Ada perbedaan kriteria dari pihak Ekspedisi dan FIACO terkait barang Unmoving, Slowmoving, Moving, Dead Stock, dan/atau kategori yang lainnya. Belum ada kesepakatan dan rekonsiliasi atas kriteria tersebut.</t>
  </si>
  <si>
    <t>Findings Type (Selfstanding or Collective)</t>
  </si>
  <si>
    <t>Selfstanding</t>
  </si>
  <si>
    <t>Collective</t>
  </si>
  <si>
    <t>Selisih Stok</t>
  </si>
  <si>
    <t>Ketidaksesuaian antara hasil produksi dengan rencana produksi di bulan Maret 2025
KAWAI 929 qty = 1,148 qty Realisasi (+219)
BNC-05 Series (Rolland) 2,016 qty = 2,212 qty Realisasi (+196)
Working &amp; Meeting 540 qty = 753 qty Realisasi (+183) = berupa Cozy S2
Item Kawai dan Cozy S2, penambahan qtt produksi dilakukan atas permintaan customer via management dan dimeetingkan bersama dengan departemen SCM dan Produksi. 
Item Roland penambahan qtt dilakukan dengan pertimbangan pemanfaatan kapasitas karena ada permintaan customer (ada PO)</t>
  </si>
  <si>
    <t>Produksi barang melebihi rencana tanpa adanya dokumentasi atas permintaan tsb berpotensi menghasilkan barang yang tidak segera terkonsumsi penjualan (penumpukkan)</t>
  </si>
  <si>
    <t>ISO 9001:2015 Klausul :10. Improvement dan 10.2. Non Conformity and Corrective Action</t>
  </si>
  <si>
    <t>Corrective Action for Auditee</t>
  </si>
  <si>
    <t>Departemen</t>
  </si>
  <si>
    <t>Count of Finding Categorization</t>
  </si>
  <si>
    <t>Selisih stock (negatif) antara stock yang tercatat pada sistem SAP dan fisik barang yang ada pada subkon</t>
  </si>
  <si>
    <t>Pada dokumen hardcopy Daftar Alat QC sudah dicantumkan tanggal kalibrasi terakhir namun belum terdapat kolom tanggal kalibrasi selanjutnya</t>
  </si>
  <si>
    <t>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t>
  </si>
  <si>
    <t>ISO 14001:2015 Klausul: 9.1 Monitoring, Measurement, Analysis and Evaluation</t>
  </si>
  <si>
    <t>Segera dilakukan Sosialisasi terkait adanya update jumlah Jenis Limbah B3 yang telah dikeluarkan oleh Dinas Lingkungan Hidup.</t>
  </si>
  <si>
    <t>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t>
  </si>
  <si>
    <t>ISO 9001:2015 Klausul 7.5.3 Control of documented information</t>
  </si>
  <si>
    <t>Bisa terjadinya salah informasi atas Dokumen MOU yang seharusnya ada dan/atau digunakan. Penyimpanan data asli atas perjanjian tidak terkontrol dan/atau bisa saja tidak terarsipkan.</t>
  </si>
  <si>
    <t>Perlu diterbitkan surat atau SOP dari HCGA yang mengatur bagaimana alur dan/atau tanggungjawab dari tiap departemen atas dokumen perjanjian yang bertanda tangan Direktur Perusahaan, dimana HCGA mengawasi dan mengkontrol data perjanjian tersebut.</t>
  </si>
  <si>
    <t>Ketidak pencapaian KPI BSC sudah tercatat melalui PICA dan dimonitoring secara offline ke dept. bersangkutan. Hanya saja metode pengecekan formulir PICA di dept. CMS masih kurang efisien karena harus membuka BSC dan realisasi KPI satu per satu.</t>
  </si>
  <si>
    <t>Adanya perbaikan PICA yang tidak ter-follow up penyelesaiannya, akibat terlewat saat monitoring.</t>
  </si>
  <si>
    <t>Review SOP dilakukan oleh CMS berdasarkan jadwal yang sudah diatur oleh CMS, sehingga apabila terdapat perubahan proses di dept., SOP tidak bisa langsung dilakukan update, melainkan harus menunggu jadwal Review SOP dari CMS.</t>
  </si>
  <si>
    <t>ISO 9001:2015 Klausul: 7.5. Documented Information / 7.5.2. Creating and Updating</t>
  </si>
  <si>
    <t>Perubahan ataupun proses update SOP yang tidak dinamis/kurang cepat berakibat tidak sesuainya antara SOP yang ada dan proses aktual yang berjalan, dimana antara lain akan berdampak pada penyelesaian masalah yang kurang tepat.</t>
  </si>
  <si>
    <t>Selain melalui jadwal yang sudah diatur oleh CMS, proses update SOP juga harus dapat dapat dilakukan berdasarkan inputan dari dept. yang bersangkutan atau berdasarkan dari temuan Audit (internal/eksternal audit).</t>
  </si>
  <si>
    <t>ISO 9001:2015 Klausul: 9.1 Monitoring, measurement, analysis and evaluation</t>
  </si>
  <si>
    <t>Kendala ataupun isu-isu yang terjadi di lapangan tidak dapat ditangkap oleh CMS. Dimana seharusnya itu dapat ditangkap dan menjadi bahan pertimbangan CMS dalam menyusun kebijakan (visi, misi, BSC, dll) di tahun depan.</t>
  </si>
  <si>
    <t>Dibuatkan metode lain untuk menangkap kendala dan isu-isu yang muncul dilapangan.</t>
  </si>
  <si>
    <t>Preventive Action for Auditee</t>
  </si>
  <si>
    <t>Membuat dan memonitoring rekapan list MOU beserta tanggal kadaluarsa.</t>
  </si>
  <si>
    <t>Sales &amp; Distribution</t>
  </si>
  <si>
    <t>Global Sourcing</t>
  </si>
  <si>
    <t>MOU dengan vendor Zao diperlukan mengingat transaksi yang banyak dan rutin, membutuhkan kontrak kerja yang saling mengikat antara lain untuk masalah pengiriman, kualitas, penggantian barang.</t>
  </si>
  <si>
    <t>Membuat dan menetapkan kebijakan terkait dengan waktu tenggat Revisi PO Customer.</t>
  </si>
  <si>
    <t>Belum adanya kebijakan atas penetapan frekuensi opname berkala terhadap aset-aset yang ada di Chitose.</t>
  </si>
  <si>
    <t>Menetapkan kebijakan atas penetapan frekuensi opname berkala terhadap aset-aset yang ada di Chitose.</t>
  </si>
  <si>
    <t>Menjalankan sesuai dengan kebijakan opname aset yang telah ditetapkan.</t>
  </si>
  <si>
    <t>Menetapkan kebijakan atas penetapan frekuensi opname berkala terhadap aset-aset yang dipinjamkan.</t>
  </si>
  <si>
    <t>Melakukan opname dan identifikasi kembali semua sarana yang dipinjamkan kepada pihak ketiga.</t>
  </si>
  <si>
    <t>1. Terjadinya perbedaan pengelompokkan asset dalam Laporan Keuangan dikarenakan perbedaan persepsi pengelompokkan asset dalam SAP dan yang terdaftar di dept. IT.
2. Tidak ter-maintenance-nya asset secara pencatatan berpotensi penyalahgunaan asset/fraud.</t>
  </si>
  <si>
    <t>Melakukan rekonsiliasi data aset antara dept IT dan FIACO.</t>
  </si>
  <si>
    <t>Penetapan kriteria aset IT yang masuk ke dalam SAP dan tidak, dan penentuan opname aset berkala.</t>
  </si>
  <si>
    <t>Perbedaan data yang tercatat antara data aset manual IT dengan data aset SAP IT.</t>
  </si>
  <si>
    <t>Pembuatan dokumentasi atas permintaan tersebut beserta otorisasi dari departemen yang terlibat.</t>
  </si>
  <si>
    <t>-</t>
  </si>
  <si>
    <t>Personil QC dikhawatirkan salah menghitung dan/atau terlewat tanggal kalibrasi selanjutnya, yang bisa mengakibatkan alat ukur tidak sesuai standar yang ada saat QC Test</t>
  </si>
  <si>
    <t>Diberikan tambahan kolom tanggal Kalibrasi selanjutnya sehingga mempermudah tim QC dalam memonitoring tanggal kalibrasi alat.</t>
  </si>
  <si>
    <t>Melakukan reminder berkala ke tiap departemen atas prosedur MOU.</t>
  </si>
  <si>
    <t>Pembuatan penambahan modul pada aplikasi BSC di Portal untuk menampilkan daftar PICA beserta progress perbaikannya, untuk mempermudah monitoring.</t>
  </si>
  <si>
    <t>Menjalankan metode yang ditentukan sesuai dengan frekuensi yang ditetapkan.</t>
  </si>
  <si>
    <t xml:space="preserve">ISO 9001:2015 Klausul: 7.5 Documented information </t>
  </si>
  <si>
    <t>Segera dibuatkan OPC untuk Kumi MHD P White White (FG-KUM-WNM-WL-0185) Credensa</t>
  </si>
  <si>
    <t>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t>
  </si>
  <si>
    <t>ISO 9001:2015 Klausul: 8.5.4 Preservation</t>
  </si>
  <si>
    <t>Potensi adanya komplain pelanggan akibat packing case yang mudah rusak</t>
  </si>
  <si>
    <t>Menggantikan standar staples yang digunakan untuk packing case Yamato</t>
  </si>
  <si>
    <t>Menerbitkan kebijakan atas packing label tape Chitose, dan mensosialisasikan kepada dept yang menggunakan.</t>
  </si>
  <si>
    <t>MANABU AH CHAIR TAEKWANG BLUE PC (FG-MAN-WNM-AS-0005) ditemukan BOM tidak lengkap yaitu tidak ada komponen (RM-NSB-PLS-00-0347) CAP K-504015</t>
  </si>
  <si>
    <t>Menambahkan komponen (RM-NSB-PLS-00-0347) CAP K-504015 yang kurang pada BOM MANABU AH CHAIR TAEKWANG BLUE PC (FG-MAN-WNM-AS-0005)</t>
  </si>
  <si>
    <t>Potensi kekeliruan consume material pada saat proses RAF Finish Good</t>
  </si>
  <si>
    <t>Penilaian kinerja vendor saat ini ditentukan dengan parameter-parameter untuk mengukur tingkat kinerjanya. Penentuan parameter ini perlu dibicarakan lebih lanjut dengan departemen terkait.</t>
  </si>
  <si>
    <t>ISO 9001:2015 9.1 Monitoring, Measurement, Analysis and Evaluation</t>
  </si>
  <si>
    <t>Potensi penilaian supplier yang kurang akurat</t>
  </si>
  <si>
    <t>Penetapan parameter dan kriteria yang lebih rinci atas penilaian Vendor dengan departemen lain yang terkait.</t>
  </si>
  <si>
    <t xml:space="preserve">Monitoring PO sudah ada, namun baru terdokumentasi sampai bulan Oktober 2024. Monitoring tersebut perlu dilanjutkan agar dapat mengidentifikasi PO mana saja yang belum selesai dan yang sudah selesai. </t>
  </si>
  <si>
    <t>Adanya PO yang tidak termonitor sehingga menyebabkan potensi adanya PO yang tidak terpenuhi</t>
  </si>
  <si>
    <t>Develop tools yang dapat membantu purchasing untuk memonitoring proses dari PO open sampai end.</t>
  </si>
  <si>
    <t>Sales &amp; Distribution, FIACO</t>
  </si>
  <si>
    <t>Audit ISO Q2 2024</t>
  </si>
  <si>
    <t>Yulan, Rizky Dwi, Kisty, &amp; Aisyah</t>
  </si>
  <si>
    <t>Penyimpanan Barang Titipan PT Delta Furindotama untuk Manabu AH chair sebanyak 2400 pcs, Manabu AH 01 L Desk 2.916 pcs, Manabu AH 01 L Chair sebanyak 2,060 pcs bercampur dengan Finish Goods milik PT CINT.</t>
  </si>
  <si>
    <t>1. Berpotensi selisih stock dengan Inventory milik Chitose
2. Berpotensi terjual ke customer Lain</t>
  </si>
  <si>
    <t>Memisahkan barang titipan di area tertentu.</t>
  </si>
  <si>
    <t>Kendala keterbatasan space mengakibatkan barang titipan sulit dilokalisir di area tertentu, akan dilakukan pengaturan ulang penyimpanan khusus barang titipan.</t>
  </si>
  <si>
    <t>MSD, PRD, R&amp;D, &amp; FIACO</t>
  </si>
  <si>
    <t>Annisa, Surya, Gunawan, Aisyah, Lilik, &amp; Diah</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</si>
  <si>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</si>
  <si>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1. Penentuan Kapasitas Produksi Internal menjadi tidak real;
2. Perhitungan costing produk kurang tepat;
3. Analisa GP masing-masing Produk belum akurat.</t>
  </si>
  <si>
    <t>1. Review dan Update time study semua produk.
2. Data dilaporkan ke FIACO sebagai dasar perhitungan costing.
3. Mengupdate routing di SAP berdasarkan data terupdate</t>
  </si>
  <si>
    <t>1. Akan melakukan peninjauan ulang dan menyelaraskan data waktu di OPC dan SAP (Routing) bekerjasama dengan R&amp;D,
2. Akan memperbaharui dan berkoordinasi dengan PRD, untuk verifikasi waktu proses, dan evaluasi untuk waktu kelonggaran agar sesuai dengan standar waktu operasional
3. MSD akan melakukan time Study bersama PRD, R&amp;D dan FIACO untuk memastikan akurasi waktu produksi</t>
  </si>
  <si>
    <t>Findings Status</t>
  </si>
  <si>
    <t>Open</t>
  </si>
  <si>
    <t>Reminder berkala terkait kebijakan atas packing label tape Chitose.</t>
  </si>
  <si>
    <t>1. Berpengaruh pada cashflow 
2. Penyimpanan memakan tempat 
3. Potensi kerusakan &amp; kehilangan barang-barang</t>
  </si>
  <si>
    <t>Melakukan monitoring secara berkala data barang Slow Moving oleh Global Sourcing</t>
  </si>
  <si>
    <t>Menetapkan kebijakan dan prosedur untuk proyeksi buffer stock produk import.</t>
  </si>
  <si>
    <t>Tidak ada pengaturan hak dan kewajiban untuk masing-masing pihak</t>
  </si>
  <si>
    <t>Membuat monitoring list MOU beserta tanggal kadaluarsa.</t>
  </si>
  <si>
    <t>Terdapat kelebihan Finish Goods sebanyak 265 pcs dan menjadi Slow Moving / Unmoving.</t>
  </si>
  <si>
    <t>SSM harus mengambil sisa Finish Goods 265 pcs Ayumi Chair no. 6.</t>
  </si>
  <si>
    <t>Kerusakan dan kehilangan barang, kapasitas gudang Chitose atas Finish Goods berkurang.</t>
  </si>
  <si>
    <t>Sales segera mengirimkan barang titipan tersebut ke SSM.</t>
  </si>
  <si>
    <t>Menetapkan kebijakan dan prosedur untuk barang titipan.</t>
  </si>
  <si>
    <t>Fokus masing-masing departemen terhadap monitoring barang tersebut jadi tidak sama.</t>
  </si>
  <si>
    <t>Menetapkan kesepakatan kriteria barang-barang unmoving, slow moving dan moving.</t>
  </si>
  <si>
    <t>Rekonsiliasi tiap bulan atas barang Unmoving, Slow Moving, dan Moving.</t>
  </si>
  <si>
    <t>Terdapat APS Kumi MHD P White White (FG-KUM-WNM-WL-0185) Credensa pada bulan November 2024 sebanyak 167 pcs namun tidak terdapat OPC atas produk tersebut.</t>
  </si>
  <si>
    <t>Potensi adanya kesalahan pada saat produksi.</t>
  </si>
  <si>
    <t>Membuat checklist dokumen OPC untuk setiap Produk.</t>
  </si>
  <si>
    <t>Terjadi penyalahgunaan atas tape Label Chitose.</t>
  </si>
  <si>
    <t>Potensi adanya ketidakakuratan dalam perhitungan costing.</t>
  </si>
  <si>
    <t>Belum terdapat alternatif BOM product FG-AYU-SCH-AS-0004 AYUMI CHAIR NO 4 P IVORY yang menggunakan komponen RM-AYU-DUS-00-0027 PACK CASE AYUMI C-3.</t>
  </si>
  <si>
    <t>Membuat BOM alternatif yang mennggunakan komponen RM-AYU-DUS-00-0027 PACK CASE AYUMI C-3.</t>
  </si>
  <si>
    <t xml:space="preserve">Kehilangan asset. </t>
  </si>
  <si>
    <t>Tidak ada data update sarana seperti moulding, jig, yang dipinjamkan kepada pihak ketiga (Rajawali, Hinani, dll) maupun yang sudah dilakukan penarikan kembali dari pihak ketiga ke Chitose (terakhir tahun 2021).</t>
  </si>
  <si>
    <t>Kehilangan dan kerusakan asset.</t>
  </si>
  <si>
    <t>Ditemukan selisih stock minus sebanyak 4 (empat) unit yang tidak bisa diidentifikasi untuk material Back U Foam FC-521 (RM-COS-FOM-00-0012) pada saat stock opname ke subkon PT Trison Cover pada tanggal 14 April 2025.</t>
  </si>
  <si>
    <t>Melakukan penghitungan ulang antara dokumen surat pengeluaran dengan fisik barang untuk item Back U Foam FC-521 (RM-COS-FOM-00-0012)</t>
  </si>
  <si>
    <t>Akan terjadi kekeliruan dalam identifikasi Limbah dan penempatan Limbah B3 yang tidak tepat oleh pelaksana lapangan, sehingga akan muncul resiko berbahaya terkait kesehatan maupun keselamatan kerja.</t>
  </si>
  <si>
    <t>Monitoring terhadap implementasi atas update jenis limbah b3 terbaru.</t>
  </si>
  <si>
    <t>Aplikasi Komplain Antar Departemen (KAD) tidak digunakan secara efektif, komplain dilakukan tidak menggunakan aplikasi.</t>
  </si>
  <si>
    <t>Terdapat barang Slow Moving sebanyak 772 pcs atas barang KUMI SDM 1260 Black BDO (FG-ZAO-ZAO-AS-0236) dengan nilai Rp 601.229.470, berdasarkan permintaan pengadaan barang import untuk stock sesuai surat 072/CINT/MKT/INT-01/X/2023.</t>
  </si>
  <si>
    <t xml:space="preserve">Sampling atas kesesuaian data tercatat di SAP dan fisik real
Clamp ROD DI CIAI
Batch A SAP = 22 , FISIK = 18 (-4)
Batch G1 SAP = 157 , FISIK = 0 (-157)
HINGE PLATE DI CIAI
BATCH A SAP = 19 , FISIK = 17 (-2)
Item Clamp batch A, tidak dapat diidentifikasi selisihnya.
Item Clamp batch G1, posisi barang NG dan proses perbaikan dilakukan di subkon, tidak ditransaksikan di SAP. Belum ada prosedur untuk perbaikan komponen di subkon.
Item Hinge batch A, penyebab selisih tidak teridentifikasi. </t>
  </si>
  <si>
    <t>Membuat prosedur tetap untuk transaksi barang G1 yang diperbaiki di subkon, dan melakukan sosialisasi.</t>
  </si>
  <si>
    <t>Menjalankan sesuai dengan prosedur yang telah ditetapkan.</t>
  </si>
  <si>
    <t>Perubahan packing tape coklat ke packing tape label Chitose untuk semua produk kecuali export kawai - rolland, sudah disebarkan dalam Technical Information, namun dalam TI tersebut tidak dicantumkan aturan penggunaannya.</t>
  </si>
  <si>
    <t>Membuat prosedur/Intruksi Kerja terkait pembuatan BOM baik untuk DSKK maupun di SAP.</t>
  </si>
  <si>
    <t xml:space="preserve">ISO 9001:2015 Klausul: 7.5.2 Creating and updating  </t>
  </si>
  <si>
    <t>Belum terdapat MOU dengan Ekspedisi pihak ke 3 sebanyak 8 vendor di departemen Sales untuk tahun 2025, MOU terakhir tahun 2022.</t>
  </si>
  <si>
    <t>ISO 9001:2015 Klausul: 8.3.2 Design and development planning</t>
  </si>
  <si>
    <t>Sales segera mengajukan draft MOU ke bagian Legal.</t>
  </si>
  <si>
    <t>Rekonsiliasi antara data internal dan Subkon, dan update SOP terkait dengan Subkon.</t>
  </si>
  <si>
    <t>Closed</t>
  </si>
  <si>
    <t>Untuk produk yang menjadi temuan sudah diupdate namun untuk peninjauan ulang seluruh produk masih dilakukan.
Telah dijadwalkan untuk Peninjauan pertama dilakukan pada W1 bulan Mei.
Terdapat OPC yang sudah update terkait dengan produk Caesar Blue</t>
  </si>
  <si>
    <t>Barang sudah dialokasikan sesuai dengan kategorisasi, termasuk TITIPAN.
Sudah ditetapkan bahwa barang titipan tersebut akan terkirimkan paling lambat W1 Mei.
Jumlah sisa barang sejumlah chair 4,460 &amp; desk 2,916. Yang secara partial akan dikirimkan.
Tetapi sudah dibuatkan SK GUGUS untuk mengatur masalah ini</t>
  </si>
  <si>
    <t>(Multiple Items)</t>
  </si>
  <si>
    <t>Sudah melakukan update terkait dengan jenis Limbah B3 sesuai dengan regulasi terbaru, dan telah disosialisasikan menggunakan
media blast email.</t>
  </si>
  <si>
    <t>Telah dibuatkan untuk OPC atas Kumi MHD P White White (FG-KUM-WNM-WL-0185) Credenza.</t>
  </si>
  <si>
    <t>Telah diupdate untuk Technical Information atas Packing Tape Chitose.</t>
  </si>
  <si>
    <t>Telah diupdate untuk BOM MANABU AH CHAIR TAEKWANG BLUE PC (FG-MAN-WNM-AS-0005) atas komponen CAP K-504015 (RM-NSB-PLS-00-0347).</t>
  </si>
  <si>
    <t>Ada komponen NG subkon yang tidak teridentifikasi sebelumnya baru ditemukan pada saat akan berjalan produksi. produksi mengembalikan komponen tersebut untuk direpair oleh pihak subkon akan tetapi tidak mentransaksikannya secara SAP.</t>
  </si>
  <si>
    <t>Telah ditetapkan prosedur/IK Alur Proses Pengembalian Material Produksi ke CIWS.</t>
  </si>
  <si>
    <t>1. Melakukan koordinasi dengan  PCH untuk mensosialisasikan dengan supplier untuk perbaikan fisik kemasan sesuai dengan qty label.
2. Melakukan proses standar keberterimaan dengan subkon ( Update SOP)</t>
  </si>
  <si>
    <t>Melengkapi isi Teknikal Informasi dengan tambahan info mengenai penggunaannya.</t>
  </si>
  <si>
    <t>Segera membuat OPC KUMI MHD Credenza namun untuk Partisi, table Top dan Credenza tidak dibuat secara Detail Prosesnya (Dijadikan Masukan Komponen saja) dikarenakan dibuat oleh Vendor/ Supplier.</t>
  </si>
  <si>
    <t>Melengkapi / menambahkan komponen tersebut pada SAP</t>
  </si>
  <si>
    <t>Dilakukan sosialisasi melalui Pengumuman Rincian Teknis Limbah B3</t>
  </si>
  <si>
    <t>Sudah dilakukan update untuk SOP terkait dengan Subkon atas pengendalian material.</t>
  </si>
  <si>
    <t>Buat jadwal sosialisasi ulang 
Tambahan notifikasi berupa email dalam interfal waktu tertentu untuk pengisian KAD.</t>
  </si>
  <si>
    <t>Sudah dilakukan sosialisasi kembali untuk KAD dan pengaturan reminder berkala.</t>
  </si>
  <si>
    <t>Kebijakan untuk stock Opname Aset Perusahaan (Mesin &amp; Peralatan Pabrik, Kendaraan, Peralatan Kantor) dilakukan setiap dua tahun sekali.</t>
  </si>
  <si>
    <t>Telah diberikan softfile atas penetapan kebjakan opname aset.</t>
  </si>
  <si>
    <t>Disepakati untuk kriteria Inventory FG antara FIACO dengan Sales Distribusi</t>
  </si>
  <si>
    <t>Akan menetapkan kebijakan dan prosedur untuk proyeksi buffer stock produk import.</t>
  </si>
  <si>
    <t>Update MOU vendor angkutan telah dilakukan.</t>
  </si>
  <si>
    <t>1. Mendorong SSM untuk membeli item yang sudah di PO kan sebelumnya,
2. Mendorong menjual ke DH lain.</t>
  </si>
  <si>
    <t>Mendorong pengiriman barang ke gudang SSM.</t>
  </si>
  <si>
    <t>Sudah dilakukan update untuk MOU dengan Vendor angkutan.</t>
  </si>
  <si>
    <t>Sudah dibuatkan secara tertulis ketentuan yang disepakati dan telah di valdasi lebih lanjut dengan ttd dari tiap Manager dept.</t>
  </si>
  <si>
    <t>On progress</t>
  </si>
  <si>
    <t>Terdapat Revisi (20 Februari 2025) atas PO Customer - SSM JOG 156 (PO terbit tgl 24 Desember 2024) item barang Ayumi Chair no. 6 yang sudah dijadikan target APS bulanan sebanyak 1.211 pcs. Namun ada revisi jumlah PO menjadi 946 pcs, sehingga ada kelebihan produksi 265 pcs.</t>
  </si>
  <si>
    <t>Terdapat barang titipan Ayumi Chair no. 6 P Ivory sebanyak 390 pcs milik PT SSM (untuk customer Disdik Sleman) mengendap di gudang Chitose selama 139 hari (SJ nomor 908008323 tanggal 26 Des 2024 ke PT SSM)</t>
  </si>
  <si>
    <t>Barang dirubah menjadi KUMI FD, dan sudah dilakukan pengiriman barangnya. Kebijakan sudah dibuatkan.</t>
  </si>
  <si>
    <t>Closing Meeting</t>
  </si>
  <si>
    <t>Correction Sent</t>
  </si>
  <si>
    <t>Total of Working Days</t>
  </si>
  <si>
    <t>Audit ISO Q2 2025</t>
  </si>
  <si>
    <t>Fitri F.,Rima, Putri, Aisyah</t>
  </si>
  <si>
    <t>Penilaian supplier tahun 2025 di departemen QC masih di fokuskan pada supplier lokal, sedangkan untuk supplier import baru dilakukan parsial (Timotion dan Bosai)</t>
  </si>
  <si>
    <t xml:space="preserve">ISO 9001:2015 Klausul: 8.4 Control of externally provided 
processes, products and services </t>
  </si>
  <si>
    <t>ISO 9001:2015 Klausul: 7.2 Competence</t>
  </si>
  <si>
    <t>Belum adanya penilaian terhadap vendor-vendor import sehingga belum dapat memberikan feedback atas pelayanan yang diberikan oleh vendor tersebut.</t>
  </si>
  <si>
    <t>Anysah, Fitri F., Mega, Aisyah</t>
  </si>
  <si>
    <t>ISO 9001:2015 Klausul: 4.4 Quality management system and its 
processes</t>
  </si>
  <si>
    <t xml:space="preserve">ISO 9001:2015 Klausul: 7.5 Documented information  </t>
  </si>
  <si>
    <t>ISO 45001:2018 Klausul: 6.2.2 Planning to achieve OH&amp;S objectives</t>
  </si>
  <si>
    <t>Global Sourcing/NSB</t>
  </si>
  <si>
    <t>Annisa, M. Arifin, Aisyah</t>
  </si>
  <si>
    <t>Lampiran I Butir III.D. 2.c) (CPAKB)</t>
  </si>
  <si>
    <t>Review pengendalian risiko dan peluang yang ada di departemen GS &amp; NSB belum lengkap</t>
  </si>
  <si>
    <t>ISO 9001, 14001, 45001, CPAKB, CDAKB &amp; Halal</t>
  </si>
  <si>
    <t>1. tidak dapat memberikan data yang akurat
2. kesalahan pengambilan keputusan</t>
  </si>
  <si>
    <t>Membuat batas jadwal pembuatan review pengendalian resiko dan peluang pada setiap bulannya</t>
  </si>
  <si>
    <t>Komplain pelanggan tidak diinput ke dalam CIS Web</t>
  </si>
  <si>
    <t>ISO 9001:2015 Klausul: 10.2    Nonconformity and corrective 
action</t>
  </si>
  <si>
    <t>1. Tidak dapat mengidentifikasi komplain
2. Kepuasan pelanggan</t>
  </si>
  <si>
    <t>Tertib input complain ke dalam CIS Web</t>
  </si>
  <si>
    <t>Annisa, Aisyah, Reggi</t>
  </si>
  <si>
    <t>ISO 9001:2015 Klausul: 7.5    Documented information</t>
  </si>
  <si>
    <t>ISO 9001:2015 Klausul 8.4.2 Type and extent of control</t>
  </si>
  <si>
    <t xml:space="preserve">ISO 9001:2015 Klausul 8.5.2 Identification and traceability  </t>
  </si>
  <si>
    <t>Annisa, Anysah, Andreas</t>
  </si>
  <si>
    <t>Belum dilakukannya Audit Operasional dan juga Audit Kepatuhan terhadap SOP yang berlaku di seluruh dept. PT. Chitose Internasional Tbk.</t>
  </si>
  <si>
    <t>ISO 9001:2015 Kalusul 9.2. Audit Internal</t>
  </si>
  <si>
    <t>Dengan tidak adanya Audit Kepatuhan SOP dan Audit Operasional, menyebabkan pelanggaran/ketidaksesuaian yang terjadi di lapanan tidak dapat langsung di tangkap dan diambil tindakan penyelesaian secara permanen, sehingga lama-kelamaan menjadi "kebiasaan yang dinormalisasi".</t>
  </si>
  <si>
    <t>Walaupun update SOP masih on progress, seharusnya Audit dapat dilakukan pula secara paralel, tidak harus menunggu seluruh SOP di seluruh departemen terupdate.</t>
  </si>
  <si>
    <t>Dibuatkan Jadwal Audit rutin tahunan</t>
  </si>
  <si>
    <t>Yulan, Kisty, Aisyah</t>
  </si>
  <si>
    <t xml:space="preserve">	
Belum ditemukan adanya analisa resiko dan peluang di bagian Sales dan Distribusi</t>
  </si>
  <si>
    <t>ISO 9001:2015 Klausul: 6.1 Penanganan Resiko dan Peluang</t>
  </si>
  <si>
    <t>Akan menjadi temuan audit external
Tidak tercapainya KPI departemen</t>
  </si>
  <si>
    <t>Segera dibuatkan Analisa Resiko dan peluang.</t>
  </si>
  <si>
    <t>Update setiap Point pada Analisa Resiko dan Peluang yang ada, sesuai dengan kondisi yang ada dan menjadi potensi resiko untuk departemen marketing.</t>
  </si>
  <si>
    <t>Tidak ditemukan analisa resiko dan peluang di departemen ware house and system administration tahun 2025.</t>
  </si>
  <si>
    <t>Potensi menjadi temuan audit eksternal</t>
  </si>
  <si>
    <t>Segera buat analisa resiko sesuai dengan bisnis proses warehouse &amp; sales distribution</t>
  </si>
  <si>
    <t>lakukan update kategori analisa resiko &amp; peluang sesuai kebutuhan dan dampak yang akan muncul terkait dengan proses di warehouse &amp; sales system administration</t>
  </si>
  <si>
    <t>Menginput complain ke dalam CIS Web</t>
  </si>
  <si>
    <t>Membuat review pengendalian resiko dan peluang yang belum lengkap.</t>
  </si>
  <si>
    <t>Andreas, Yani, Reggi</t>
  </si>
  <si>
    <t>Dept. IT tidak mengetahui apakah hardware, aplikasi dan juga layanan yang diberikan dept. IT telah sesuai dengan apa yang dept. lain harapkan.</t>
  </si>
  <si>
    <t>Dilakukan survey kepuasan dalam setiap periode tertentu (semesteran atau tahunan) agar kepuasan dept. lain atas kinerja dept. IT dapat terukur.</t>
  </si>
  <si>
    <t>Dibuatkan jadwal pelaksanaan survey kepuasan setiap periode tertentu (semesteran atau tahunan).</t>
  </si>
  <si>
    <t>Ditambahkan resiko sengatan arus listrik pada HIRADC dept. IT sehingga dapat direkomendasikan penggunaan sarung tangan insulasi</t>
  </si>
  <si>
    <t>Mereview kembali HIRADC dept. IT dengan lebih memperhatikan setiap peluang resiko K3.</t>
  </si>
  <si>
    <t>Dibuatkan konfigurasi jaringan di Gedung Chitose Baros</t>
  </si>
  <si>
    <t>SALES &amp; DISTRIBUTION</t>
  </si>
  <si>
    <t>WAREHOUSE</t>
  </si>
  <si>
    <t>BUSINESS DEVELOPMENT</t>
  </si>
  <si>
    <t>GLOBAL SOURCING/NSB</t>
  </si>
  <si>
    <t>Fitri N., Yani, Reggi</t>
  </si>
  <si>
    <t>Adhi, Putri, Aisyah</t>
  </si>
  <si>
    <t>Mencari alternatif vendor untuk packing case rolland</t>
  </si>
  <si>
    <t>Penambahan penilaian untuk vendor-vendor import sehingga seluruh vendor Chitose dapat dinilai secara objektif</t>
  </si>
  <si>
    <t>Kordinasi dengan tim Purchasing dan Global sourcing jika ada penambahan vendor baru</t>
  </si>
  <si>
    <t>ISO 9001:2015 Klausul 8.1 Operational Planning and Control</t>
  </si>
  <si>
    <t>Sudah ada OPC untuk produk baru (C 395 Kagukuro) ada dapat ditunjukan dari proses konstruksi, namun masih di evaluasi karena menunggu mass pro di assembling untuk perhitngan waktu proses</t>
  </si>
  <si>
    <t xml:space="preserve">Potensi kesalahan saat proses produksi </t>
  </si>
  <si>
    <t>Melengkapi perhitungan waktu proses pada saat proses assembling masspro </t>
  </si>
  <si>
    <t>Membuat list OPC dan memastikan seluruh OPC sudah dilengkapi dengan waktu proses</t>
  </si>
  <si>
    <t>Yulan, M. Arifin, Aisyah</t>
  </si>
  <si>
    <t>Organisasi ini memiliki tangki penimbunan untuk menyimpan bahan bakar diesel, dengan kapasitas sekitar 8000 liter. Namun, perlu dilakukan penampungan sekunder sebagai langkah pencegahan polusi jika terjadi tumpahan. Dari HCGA sudah mengajukan untuk penampungan tumpahan melalui F-002, pada tanggal 23 Juli 2025. namun masih perlu ada modifikasi design.
Masih dalam tahap proses pengajuan. Dan Design usulan ke-2 (due date : Oktober 2025)</t>
  </si>
  <si>
    <t>ISO 14001:2015 Klausul: 8.1 Perencanaan dan Pengendalian Operasional</t>
  </si>
  <si>
    <t>Terjadi polusi ketika terjadi tumpahan Solar ke saluran air yang bermuara ke sungai sekitar.</t>
  </si>
  <si>
    <t>Lakukan kontrol secara berkala pada tangki penampungan kondisi saat ini.</t>
  </si>
  <si>
    <t>Follow Up Design dan Update Pengajuan tangki sekunder agar segera terealisasi</t>
  </si>
  <si>
    <t>Fitri N., Mega, Aisyah</t>
  </si>
  <si>
    <t>Hasil Audit Sistem Manajemen Terintegrasi Kuartal I 2025, Departemen FIACO dan Sales &amp; Distribution menetapkan kesepakatan terkait kriteria barang berdasarkan kategori Moving, Slow Moving dan Un Moving, dan terdokumentasi.
Bersadarkan ISO 9001:2015 klausul 7.5. Informasi yang Terdokumentasi (Dokumentasi) terdapat update struktur organisasi baru di Departemen Sales &amp; Distribution, sehinggal dokumentasi kesepakatan perlu diperbaharui antara Departemen Fiaco dengan Departemen Warehouse System &amp; Administration, lengkap beserta tanggal efektif kesepakatan dibuat.</t>
  </si>
  <si>
    <t>ISO 9001:2015 klausul 7.5. Informasi yang Terdokumentasi (Dokumentasi)</t>
  </si>
  <si>
    <t>Ketidaksesuaian informasi pada dokumen yang tercatat dengan Struktur Organisasi yang sudah update dapat menyebabkan kesalahan pada proses operasional yang berjalan.</t>
  </si>
  <si>
    <t>Melakukan revisi kesepakatan terkait kriteria barang berdasarkan kategori Moving, Slow Moving dan Un Moving yang sebelumnya dibuat antara Dept. FIACO dengan Dept. Sales &amp; Distribution menjadi kesepakatan antara Dept. FIACO dengan Dept. Warehouse System &amp; Administration dengan informasi yang jelas.</t>
  </si>
  <si>
    <t>takedown</t>
  </si>
  <si>
    <t>1. Risiko kurangnya dokumentasi yang lengkap
2. Keterlambatan tindak lanjut
3. Potensi ketidakterlacakan dalam proses penyelesaian komplain pelanggan.</t>
  </si>
  <si>
    <t>Melakukan input komplain pelanggan pada CIS Web</t>
  </si>
  <si>
    <t xml:space="preserve">ISO 9001:2015 Klausul: 8.4 Control of externally provided products and services  </t>
  </si>
  <si>
    <t>ISO 9001:2015 Klausul: 8.2.1 Customer communication</t>
  </si>
  <si>
    <t>Revisi Instruksi Kerja MKT.P.6/IK.3 Penanganan Komplain dimana setiap ada permintaan penggantian barang wajib melampirkan Form Keluhan Pelanggan dari CIS Web.</t>
  </si>
  <si>
    <t>ISO 9001:2015 Klausul 9.1. Monitoring, measurement, analysis and evaluation</t>
  </si>
  <si>
    <t>Identifikasi bahaya pada dokumen HIRADC di Departemen IT belum mencakup potensi bahaya sengatan listrik saat pelaksanaan maintenance server, sehingga pengendalian risiko yang relevan, seperti penggunaan sarung tangan insulasi (insulating gloves), belum direkomendasikan.</t>
  </si>
  <si>
    <t>ISO 45001:2018 Klausul 6.1. Actions to address risks and opportunities</t>
  </si>
  <si>
    <t>Berpotensi terjadi sengatan arus listrik pada saat dilakukan maintenance pada server</t>
  </si>
  <si>
    <t>ISO 9001:2015 Klausul 8.1. Operational planning and control</t>
  </si>
  <si>
    <t>1. Risiko Kecelakaan Kerja Masih Tinggi
2. Tindakan Perbaikan Tidak Menyelesaikan Akar Masalah Secara Tuntas
3. Tidak Memenuhi Standar Keselamatan Kerja yang Ditetapkan</t>
  </si>
  <si>
    <t>ISO 9001:2015 Klausul 8.1 Operational planning and control</t>
  </si>
  <si>
    <t>1. Tindak Lanjut Perbaikan Tidak Terstruktur dan Tidak Terpantau
2. Risiko Kerusakan Mesin Semakin Tinggi
3. Menurunnya Keandalan dan Efisiensi Produksi
4. Tidak Terpenuhinya Prinsip Perbaikan Preventif</t>
  </si>
  <si>
    <t>Penyelesaiaan audit CPAKB untuk temuan sebelumnya "Pastikan penilaian kinerja pemasok mencakup sesuai parameter yang telah ditetapkan. Contoh: Timotion, parameter pelayanan dan kepatuhan terhadap peraturan lingkungan." belum terselesaikan sampai audit dilaksanakan.</t>
  </si>
  <si>
    <t>1. Evaluasi atas kinerja dari vendor impor tidak termonitoring dengan baik.
2. Ketidakseragaman penilaian kinerja pemasok untuk supplier lokal dan import.</t>
  </si>
  <si>
    <t>Dilakukan penilaian kinerja pemasok pada parameter pelayanan dan kepatuhan terhadap peraturan lingkungan untuk supplier Timotion &amp; Bossay</t>
  </si>
  <si>
    <t>Update ruang lingkup SOP PCH.P.3 PROSEDUR PENILAIAN KINERJA PEMASOK untuk supplier lokal dan impor.</t>
  </si>
  <si>
    <t>Purchasing telah melakukan monitoring lead time antara PR (Purchase Requisition) dan PO (Purchase Order) melalui sistem SAP dengan menggunakan tcode ZREKAPPO. Namun , masih ditemukan ketidaksesuaian antara tanggal release PR dan tanggal pembuatan PO. 
Contoh: RM-ZAO-000-00-0199 WINNER BLACK BACK SEAT ARM (SET) KE ZHIFENG METAL PRODUCTS CO,LTD release date PR 07.01.2025 PO dibuat 18.10.2024</t>
  </si>
  <si>
    <t>Dibuatkan summary report leadtime PR PO hingga barang di GR, sehingga PCH tidak hanya mengetahui summary PR PO tapi juga leadtime pemenuhan barang oleh supplier.</t>
  </si>
  <si>
    <t>Vendor PT Chakrawala Mega Indah, sebagai satu-satunya pemasok kardus packing case Rolland, mendapat kategori Kurang pada Penilaian Kerja Supplier Periode Januari–Juli, dengan nilai ketepatan pengiriman 65% dan kualitas 2,94%. Namun, belum ada tindak lanjut perbaikan dari Purchasing atas hasil tersebut.</t>
  </si>
  <si>
    <t xml:space="preserve">ISO 9001:2015 klausul 8.4 Control of externally provided products and services </t>
  </si>
  <si>
    <t>Leadtime pemenuhan order pelanggan tidak tercapai, sehingga mundur dari timeline yang telah ditentukan.</t>
  </si>
  <si>
    <t>Melakukan koordinasi berkala dengan Vendor Chakrawala Mega Indah terkait dengan pengiriman agar jadwal kedatangan sesuai dengan yang dijanjikan dan kualitas sesuai standar CINT</t>
  </si>
  <si>
    <t>Prosedur QC.P.3 – Inspeksi dan Pengetesan Produk Jadi telah digunakan sebagai acuan dalam pelaksanaan inspeksi mutu terhadap produk jadi. Namun, berdasarkan hasil pemeriksaan terhadap dokumen Lembar Inspeksi dan Pengetesan Produk Jadi (LIPPJ), ditemukan bahwa formulir tersebut belum memuat kolom atau informasi mengenai nama supplier atau subkontraktor yang berkontribusi pada komponen produk jadi yang diinspeksi.</t>
  </si>
  <si>
    <t>1. Kualitas material dari supplier/subkontraktor tidak terpantau dan tidak terinspeksi secara berkala.
2. Berpotensi melemahkan sistem pengendalian mutu produk jadi dan menghambat identifikasi sumber masalah kualitas jika terjadi ketidaksesuaian.</t>
  </si>
  <si>
    <t>1. Menambahkan kolom supplier yang digunakan pada form Lembar Inspeksi dan Pengetesan Produk Jadi (LIPPJ)
2. Sample yang diuji mewakili seluruh vendor yang digunakan CINT</t>
  </si>
  <si>
    <t>Update SOP QC.P.3 Inspeksi dan Pengetesan Produk Jadi dengan menambahkan vendor yang digunakan pada produk jadi.</t>
  </si>
  <si>
    <t>ISO 9001:2015 klausul 7.5 Documented information</t>
  </si>
  <si>
    <t>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t>
  </si>
  <si>
    <t>Tidak ditemukan adanya SOP untuk Penggunaan dan Pengecekan Alat Pelindung Diri (APD) yang mengatur penggunaan dan frekuensi pengecekannya di departemen SCM</t>
  </si>
  <si>
    <t>1. Dapat meningkatkan risiko ketidaksesuaian penggunaan APD
2. Potensi kecelakaan kerja</t>
  </si>
  <si>
    <t>1. Membuat checklist pengecekan APD untuk pagi hari sebelum bekerja dan siang hari setelah beristrahat.
2. Menetapkan PIC pengecekan APD setiap hari.
3. Sosialisasi setiap briefing pagi terkait.</t>
  </si>
  <si>
    <t>Melakukan review langsung di lapangan atas checklist pengecekan APD yang sudah dijalankan.</t>
  </si>
  <si>
    <t>Proses sampling stock opname telah dilaksanakan sesuai dengan SOP FIACO P.4 – Prosedur Stock Opname Sampling, namun belum terdapat mekanisme atau bukti monitoring terhadap material yang telah disampling.</t>
  </si>
  <si>
    <t>Ketidaksesuaian antara Proses dengan Dokumen acuan.</t>
  </si>
  <si>
    <t>Melakukan update SOP dengan menambahkan ruang lingkup pada SOP FIACO P.2 – Prosedur Penjualan Non Produk dan Penerimaan Kas Perusahaan</t>
  </si>
  <si>
    <t>Berdasarkan data SAP bulan Juli 2025, terdapat kesalahan costing material Caesar N Blue L1 C-Pro dengan detail sebagai berikut :
  - Standard price Rp 1.311.458
  - Moving price Rp 1.004.013</t>
  </si>
  <si>
    <t>ISO 9001: 2015 klausul 8.5.1 Control of production and service provision</t>
  </si>
  <si>
    <t>1. Potensi penyajian nilai persediaan yang tidak akurat dalam laporan keuangan.
2. Risiko kesalahan dalam perhitungan margin laba.
3. Risiko kesalahan dalam penetapan harga standar.</t>
  </si>
  <si>
    <t>Melakukan evaluasi atas ketidakwajaran costing standar price &amp; moving price pada produk terutama material CPRO.</t>
  </si>
  <si>
    <t>Review seluruh costing terkait dengan produk yang menggunakan material CPRO.</t>
  </si>
  <si>
    <t>Lampiran I Butir III.D. 10.a CPAKB</t>
  </si>
  <si>
    <t>ISO 9001:2015 Klausul 10.2 – Ketidaksesuaian dan Tindakan Perbaikan</t>
  </si>
  <si>
    <t>GLOBAL SOURCING/NSB, Purchasing</t>
  </si>
  <si>
    <t>Melakukan penambahan analisa resiko untuk bagian warehouse setelah penggabungan tim warehouse dan administrasi</t>
  </si>
  <si>
    <t>Pada aplikasi CIS Web ditemukan 68 komplain internal dan 6 komplain delivery dengan status masih open.</t>
  </si>
  <si>
    <t>1. Berpotensi mengganggu kepuasan pelanggan
2. Menurunkan kepercayaan terhadap proses layanan</t>
  </si>
  <si>
    <t xml:space="preserve">1. Melakukan review dan analisis terhadap seluruh komplain yang masih open untuk mengidentifikasi akar masalah dan menetapkan prioritas penanganan.
2. Mengupdate status komplain di sistem CIS Web menjadi closed setelah komplain selesai ditangani. </t>
  </si>
  <si>
    <t>Lakukan rekonsiliasi data antara yang ada di CIS Web dengan data real agar data yang tercantumkan sesuai dengan kondisi nyatanya dan termonitor dengan baik.</t>
  </si>
  <si>
    <t>Ditemukan bahwa komplain pelanggan terkait produk BusDev belum tercatat dalam sistem CIS Web.</t>
  </si>
  <si>
    <t>Dokumen Order dari PO Customer sampai pengiriman belum direkap dan disimpan secara terpusat dalam bentuk softfile di dalam satu folder yang mudah diakses.</t>
  </si>
  <si>
    <t>1. Tidak ada Back up data
2. Kehilangan data</t>
  </si>
  <si>
    <t>Membuat dokumentasi Order (PO Customer-Pengiriman) dalam bentuk softfile.</t>
  </si>
  <si>
    <t>Terdapat ketidaksesuaian dalam rentang skala penilaian antara dokumen form survey kepuasan pelanggan (5 skala) dengan IK GSNSB.P.1/IK.3 INSTRUKSI KERJA SURVEY KEPUASAN PELANGGAN ALAT KESEHATAN( P-PKP ) &amp; KPI BSC (4 skala).</t>
  </si>
  <si>
    <t>1. Ketidakkonsistenan ini dapat menyebabkan interpretasi hasil survei yang berbeda
2. Kesulitan dalam pengolahan data
3. Berpotensi menimbulkan kebingungan dalam evaluasi kinerja.</t>
  </si>
  <si>
    <t>Revisi Form Survey Kepuasan Pelanggan menjadi skala 4 sesuai dengan IK GSNSB.P.1/IK.3 INSTRUKSI KERJA SURVEY KEPUASAN PELANGGAN ALAT KESEHATAN( P-PKP ).</t>
  </si>
  <si>
    <t>Penyelesaiaan audit CPAKB untuk temuan sebelumnya "Pastikan penilaian kinerja pemasok mencakup sesuai parameter yang telah ditetapkan. Contoh: Timotion, parameter pelayanan dan kepatuhan terhadap peraturan lingkungan." belum ditemukan penilaian untuk kinerja pemasok impor.
Purchasing &amp; Global Sourcing NSB</t>
  </si>
  <si>
    <t>CPAKB Lampiran I Butir III.D. 10.a</t>
  </si>
  <si>
    <t>Ketidakseragaman penilaian kinerja pemasok untuk supplier lokal dan import.</t>
  </si>
  <si>
    <t>Menetapkan SOP Penilaian Kinerja Supplier Import.</t>
  </si>
  <si>
    <t>Menjalankan SOP Penilaian Kinerja Supplier Import.</t>
  </si>
  <si>
    <t>Dilakukan pembuatan SOP Penilaian Kinerja khusus untuk Supplier Import</t>
  </si>
  <si>
    <t>Ditemukan bahwa komplain pelanggan terkait produk GS dan NSB belum tercatat dalam sistem CIS Web.</t>
  </si>
  <si>
    <t>Belum terdapat mekanisme formal, seperti survei atau pengumpulan umpan balik berkala, untuk mengevaluasi kepuasan pengguna internal terhadap layanan IT.</t>
  </si>
  <si>
    <t>ISO 9001:2015 Klausul 9.1.2 – Kepuasan Pelanggan</t>
  </si>
  <si>
    <t>Dibuatkan SOP survey yang mengatur mengenai survey kepuasan terhadap kinerja IT
Dilakukan survey kepuasan terhadap kinerja IT setiap awal bulan Desember</t>
  </si>
  <si>
    <t>ISO 45001:2018 Klausul 6.1. Tindakan Ditujukan pada Resiko dan Peluang</t>
  </si>
  <si>
    <t>Menambahkan point maintanace server dan resiko bahayanya pada HIRADC IT</t>
  </si>
  <si>
    <t>Belum ada dokumentasi resmi terkait topologi, konfigurasi perangkat jaringan (seperti switch, router, access point) di Gedung Chitose Baros.</t>
  </si>
  <si>
    <t>ISO 9001:2015 Klausul 7.5 – Informasi Terdokumentasi</t>
  </si>
  <si>
    <t>1. Kesulitan dalam Proses Troubleshooting dan Pemeliharaan Jaringan
2. Ketergantungan Tinggi pada Personel Tertentu</t>
  </si>
  <si>
    <t>Dibuatkan topologi jaringan untuk site baros</t>
  </si>
  <si>
    <t>Telah dilakukan pemasangan sensor gerak pada mesin bubut sebagai tindak lanjut kecelakaan kerja di Departemen Engineering. Namun, belum ditetapkan standar waktu aman antara deteksi gerakan dan berhentinya mesin.</t>
  </si>
  <si>
    <t>ISO 9001:2015 Klausul 8.5.1 Pengendalian produksi &amp; penyediaan jasa; ISO 45001:2018 Klausul 9.1.1 Pemantauan dan Pengukuran, Analisis, dan Evaluasi</t>
  </si>
  <si>
    <t>1. Melakukan analisa ulang spesifikasi sensor, sistem pengereman/stop, dan safety relay.
2. Ganti atau sesuaikan sensor dengan yang memiliki response time lebih cepat.
3. Lakukan pengujian ulang dengan standar waktu yang disyaratkan dan didokumentasikan.
4. Perbaharui HIRADC dan SOP untuk memastikan batasan waktu berhenti mesin sebagai salah satu parameter kontrol internal.</t>
  </si>
  <si>
    <t>1. Monitoring berkala dengan menetapkan jadwal uji fungsi sensor &amp; emergency stop (misal 1 kali per bulan atau sesuai jam kerja tertentu).
2. Sensor &amp; sistem pengereman mesin dimasukkan kedalam checklist perawatan rutin.</t>
  </si>
  <si>
    <t>Pembaharuan SOP :
Point 3 DEFINISI; point 3.12 Photosensor Adalah perangkat elektronik yang mendeteksi Cahaya dan mengubahnya menjadi sinyal Listrik melalui photo Listrik dan
point 3.13 Standar Waktu Aman Adalah waktu yang ditentukan berdasarkan batas berhentinya putaran spindel ketika photosensor mendeteksi anomaly sampai dengan putaran berhenti (&gt;= 5 detik)
Point 8 KETENTUAN KHUSUS point 8.3. Mesin bubut telah dilengkapi dengan photosensor sebagai tambahan keamanan untuk memutus daya / power motor spindel. Jika photosensor mendeteksi maka motor spindel akan berhenti dalam waktu kurang dari 5 detik.
Point 9 RECORD; 9.2. Data Pemeliharaan Mesin (PM); 9.3.Hasil pengujian waktu henti spindel mesin bubut saat photosensor mendeteksi anomaly.; 9.4 Monitoring fungsi photosensor.
Point 10 LAMPIRAN; 10.2 Data Pemeliharaan Mesin (PM);10.3 Hasil Monitoring fungsi photosensor
Pembaharuan HIRADC pada Pengendalian resiko
Menambahkan pada ENG.IK.13 pada point 8 yaitu 8.3 perihal fungsi photosensor (Jika photosensor mendeteksi maka motor spindel akan berhenti dalam waktu kurang dari 5 detik.); point 9 yaitu 9.2 hasil pengujian waktu henti motor spindel, 9.3 PM, dan 9.4 Monitoring fungsi photosensor Dan point 10 yaitu 10.2 Laporan hasil PM dan 10.3 Laporan hasil monitoring fungsi photosensor</t>
  </si>
  <si>
    <t>Pada form pengecekan Preventive Maintenance (PM) untuk mesin Pre Cold Press 30 Ton (WL-05) dan NC Router (WL-03) di area Woodline, tercatat status "P = Perlu Perbaikan Lebih Rinci", namun dalam SOP ENG.P.1/ENG.IK.10 IK PEMBUATAN BARU, PEMELIHARAAN, OVERHAUL, DAN PERBAIKAN ALAT/MESIN  status P belum diatur.</t>
  </si>
  <si>
    <t>ISO 9001:2015 Klausul 7.5 Informasi yang Terdokumentasi, Klausul 8.5.1 Pengendalian Produksi dan Penyediaan Jasa ; ISO 45001:2018 Klausul 8.1 Perencanaan dan pengendalian Operasional</t>
  </si>
  <si>
    <t>Mengupdate SOP Preventif Maintenance yang mencakup status sesuai form Preventive Maintenance.</t>
  </si>
  <si>
    <t>1. Sosialisasi teknisi &amp; operator terkait cara pengisian form PM dan tindak lanjut sesuai SOP.
2. Monitoring berkala oleh Kepala Bagian/Staf untuk memastikan tindak lanjut PM yang berstatus “P” benar-benar dieksekusi.</t>
  </si>
  <si>
    <t>Pembaharuan SOP.ENG.IK.10
7.4.5 Isi hasil pemeriksaan alat / mesin pada check sheet PM dengan status kondisi sesuai yang terlampir:
B (Baik), Mesin dalam kondisi normal dapat digunakan.
T (Tambah), Mesin masih dapat digunakan tapi perlu penambahan (oli, grease, coolant, dsb) sesegera mungkin.
S (Setting), Mesin masih dapat digunakan tapi perlu penyetelan (balancing, clearance, parameter, dsb) untuk menjaga performa
P (Perlu perbikan lebih rinci), Ditemukan indikasi kerusakan pada mesin yang perlu perbaikan lebih lanjut (penjadwalan perbaikan dan persiapan suku cadang) dan setatus mesin bisa tetap beroperasi terbatas atau dihentikan sampai perbaikan selesai.
1. Melakukan sosialisai ENG.IK.10 kepada PIC DPM yang akan dilakukan pada hari senin tanggal 22 September 2025
2. Memonitoring hasil PM dilakukan sesuai jadwal pemeliharaan setiap area yang telah di tentukan dan untuk menindak lanjuti status P pengerjaan H+0 / H+1, jika perbaikan yang akan dilakukan ada kebutuhan khusus maka perbaikan dilakukan sesuai persetujuan user  dan engineering yang tertera pada Formulir CINT/ENG/F-006 (Formulir Temuan Ketidaksesuaian dan Monitoring Alat/Mesin.)</t>
  </si>
  <si>
    <t>ISO 9001:2015 klausul 9.1 Pemantauan, Pengukuran Analisis dan Evaluasi</t>
  </si>
  <si>
    <t>Kekeliruan saat memonitoring PO dan PR.</t>
  </si>
  <si>
    <t>Koordinasi dengan tim SAP untuk memperbaiki tanggal release PO dan PR yang keliru.</t>
  </si>
  <si>
    <t>Perbaikan oleh TIM SAP dengan data yang sudah tersedia di SAP</t>
  </si>
  <si>
    <t>Quality Control (QC) belum melaksanakan training refreshment untuk PIC Self QC sejak penunjukan resmi tanggal 30 November 2018 melalui Surat Tugas Internal No. 01/CINT/PRD/XI/2018.</t>
  </si>
  <si>
    <t>ISO 9001:2015 Klausul 7.2 Kompetens</t>
  </si>
  <si>
    <t>1. Penurunan Kompetensi
2. Tidak Up-to-date terhadap perubahan standar QC
3. Menurunnya Kepatuhan terhadap standar QC</t>
  </si>
  <si>
    <t>Melakukan training refreshment secara berkala kepada seluruh tim Self QC agar kompetensi teknis tetap terjaga dan dapat ditingkatkan.</t>
  </si>
  <si>
    <t>Menetapkan standar terkait frekuensi training refreshment Self QC.</t>
  </si>
  <si>
    <t>Melakukan Training Refreshment Slef Check QC secara berkala setiap 6 bulan.</t>
  </si>
  <si>
    <t>SOP R&amp;D.P.1/R&amp;D.IK.4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R&amp;D dan tidak langsung di lini produksi, sehingga saat produksi massal terjadi banyak kerusakan kardus seperti jebol dan rusak.</t>
  </si>
  <si>
    <t>1. Potensi barang FG rusak
2. Potensi Customer Complain 
3. Potensi kerugian karena penggantian kardus yang rusak</t>
  </si>
  <si>
    <t>Mengupdate file keluaran dengan ditambahkan pengujian QC untuk packing case Echool no 4.</t>
  </si>
  <si>
    <t>Update SOP SOP R&amp;D.P.1/R&amp;D.IK.4 Instruksi Kerja Keluaran Perancangan dan Pengembangan Produk, ditambahkan proses Uji QC.</t>
  </si>
  <si>
    <t>Lakukan pengujian packing case Echool baru no.6 dan review IKA 4</t>
  </si>
  <si>
    <t>Proses perubahan BOM menggunakan formulir Pengajuan Perubahan Spesifikasi/Komponen/Proses belum konsisten dilaksanakan karena belum diatur secara jelas dalam prosedur.</t>
  </si>
  <si>
    <t>1. Perubahan BOM tidak terecord
2. Kekeliruan harga jual karena salah costing</t>
  </si>
  <si>
    <t>Melengkapi Form Perubahan BOM untuk BOM yang berubah.</t>
  </si>
  <si>
    <t>Membuat SOP yang mencakup pembuatan BOM, perubahan BOM, dan penghapusan alternatif BOM.</t>
  </si>
  <si>
    <t>Bersama CMS, membuat IKA pembuatan, Perubahan dan Penghapusan alternatif BOM.</t>
  </si>
  <si>
    <t>Dokumen Business Proces SCM (CINT/BP/CORP/Dir-PRD/SCM) tidak sesuai dengan praktik dilapangan. Dimana Rencana Produksi Mingguan (RPM) belum tercantum dalam bisnis proses.</t>
  </si>
  <si>
    <t>ISO 9001:2015 Klausul 4.4 Sistem Manajemen Mutu dan Prosesnya</t>
  </si>
  <si>
    <t>Berpotensi menimbulkan kesulitan dalam pelaksanaan dan koordinasi antar tim terkait perencanaan produksi</t>
  </si>
  <si>
    <t>Revisi bisnis proses dengan menambahkan proses Rencana Produksi Mingguan (RPM).</t>
  </si>
  <si>
    <t>Melakukan perubahan/Revisi  Bispro pada tgl 10 September 2025</t>
  </si>
  <si>
    <t>1. Standar form yang beragam memberi kesan kurang tertata.
2. Format dan isian dokumen yang tidak seragam berisiko menyebabkan informasi yang diterima oleh pihak penerima (supplier/subkon) menjadi tidak lengkap atau tidak jelas, yang dapat mengganggu keakuratan proses pencatatan dan tindak lanjut.</t>
  </si>
  <si>
    <t>Membuat form standar proses pengembalian barang ke vendor untuk Gudang CIIC dan CIWS.</t>
  </si>
  <si>
    <t>Melakukan perbaikan pembuatan Fom baru per tgl 15 September 2025</t>
  </si>
  <si>
    <t>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t>
  </si>
  <si>
    <t>1. Ketidakkonsistenan Pelaksanaan Stock Opname Aset
2. Risiko Kehilangan atau Penyalahgunaan Aset
3. Kesulitan Dalam Pelaporan dan Stock Opname Asset</t>
  </si>
  <si>
    <t>1. Pembuatan SOP Pengelolaan Asset
2. Sosialisasi SOP Pengelolaan Asset</t>
  </si>
  <si>
    <t>Melaksanakan SOP Pengelolaan Aset.</t>
  </si>
  <si>
    <t>Membuat SOP terkait pencatatan, pemeliharaan, dan penghapusan aset.
Membuat aplikasi pengelolaan aset (per Okt - Nov)</t>
  </si>
  <si>
    <t>1. Double sampling.
2. Tidak mewakili keseluruhan inventory.</t>
  </si>
  <si>
    <t>1. Dibuat dasboard monitoring untuk material yang sudah dilakukan sampling opname.
2. Menentukan target % dari total inventory setiap sampling opname.</t>
  </si>
  <si>
    <t>Meneruskan data monitoring opname
Ikut menentukan item yang akan diopname
Membuat rekam jejak atas item yang telah diopnam agar jenis item yang diopnam lebih merata
Bila ada ketidaksesuaian di opnam sebelumnya, maka di opnam selanjutnya item tsb akan diopnam kembali</t>
  </si>
  <si>
    <t>Proses penerimaan kas dari penjualan Raw Material ke subkontraktor mengacu pada SOP FIACO P.2. Prosedur Penjualan Non Produk dan Penerimaan Kas Perusahaan. Namun, SOP tersebut belum secara spesifik mencakup atau mengatur mengenai penjualan raw material ke subkontraktor.</t>
  </si>
  <si>
    <t>ISO 9001:2015 Klausul 4.3 – Penentuan Ruang Lingkup Sistem Manajemen Mutu, Klausul 8.1 – Perencanaan dan Pengendalian Operasional</t>
  </si>
  <si>
    <t>Menambahkan poin yang berhubungan dengan harga dan jenis material ke sub prosedur penjualan material ke pemasok</t>
  </si>
  <si>
    <t>MSD</t>
  </si>
  <si>
    <t>SMT Q1 2025</t>
  </si>
  <si>
    <t>SMT Q2 2025</t>
  </si>
  <si>
    <t>SMT Q3 2025</t>
  </si>
  <si>
    <t>Anysah, Mega, Adhi</t>
  </si>
  <si>
    <t>Form Feasibility Study (FS)  sudah ada namun belum terstandar dan belum ditetapkan nomor indeksnya.
Ditemukan FS Antara Stacker &amp; Edge Bending beda format, stacker tidak dianalisa secara terukur sedangkan Edge bending dianalisa secara terukur.</t>
  </si>
  <si>
    <t>ISO 9001:2015 Klausul 7.5.2 - Membuat dan Up date Dokumen</t>
  </si>
  <si>
    <t>PNC</t>
  </si>
  <si>
    <t>Perbedaan isi form yang digunakan memungkinan terjadinya ketidak lengkapan data antara satu form fs dengan form fs lainnya. Standar ISO (terutama ISO 9001:2015, klausul 7.5.2) mewajibkan pengendalian informasi terdokumentasi melalui identifikasi yang jelas.</t>
  </si>
  <si>
    <t>Analisa yang dilakukan pada FS belum dapat menjawab tujuan &amp; harapan dari pengadaan asset yang dimaskud. Analisa Produktifitas meningkat dibuat dalam bentuk kualitatif tanpa ada bukti kuantitatifnya</t>
  </si>
  <si>
    <t>ISO 9001:2015 Klausul 9.1 Pemantauan dan Pengukuran, Analisa dan Evaluasi</t>
  </si>
  <si>
    <t>Keefektifan pembelian asset menjadi kurang jelas karena tidak dilengkapi dengan analisa dan bukti yang kuat</t>
  </si>
  <si>
    <t>Belum ada bukti QC Passed setelah trial produk menggunakan mesin edge bending, sehingga tidak ada bukti tertulis bahwa mesin edge bending (baru) sudah dapat dipakai masspro karena sudah memenuhi standar</t>
  </si>
  <si>
    <t xml:space="preserve">ISO 9001:2015 Klausul 9.1 Pemantauan dan Pengukuran, Analisa dan Evaluasi	</t>
  </si>
  <si>
    <t>Dapat mengakibatkan kegagalan produk yang banyak ketika sudah digunakan pada mass pro</t>
  </si>
  <si>
    <t>Analisa penurusan hasil produksi per line melalui form isian power BI belum sampai analisa dari sisi kapasitas.</t>
  </si>
  <si>
    <t>OFI</t>
  </si>
  <si>
    <t>Analisa dari sisi kapasitas terlewat sehingga analisa menjadi kurang lengkap</t>
  </si>
  <si>
    <t>Raka P., Kisty, Adhi</t>
  </si>
  <si>
    <t>Departemen HC&amp;GA Belum memiliki dokumen terstandar yang memuat daftar dan ketentuan seluruh pelaporan yang dilakukan yang mencakup nama laporan, PIC pelapor, tujuan instansi, dokumen pendukung yang harus dilampirkan, interval/waktu pelaporan, serta sumber data belum terdokumentasi secara sistematis dalam satu dokumen acuan.</t>
  </si>
  <si>
    <t xml:space="preserve">ISO 9001:2015 Klausul 7.5 Informasi Terdokumentasi	</t>
  </si>
  <si>
    <t>1. Risiko keterlambatan atau kelalaian pelaporan, akibat tidak adanya pengingat (reminder) dan jadwal pelaporan yang terdokumentasi.
2. Ketergantungan pada individu, sehingga berisiko apabila terjadi pergantian personel atau ketidakhadiran PIC.
3. Potensi ketidaksesuaian terhadap persyaratan instansi dan regulasi, yang dapat berdampak pada kepatuhan perusahaan.
4. Kesulitan dalam monitoring dan evaluasi pelaporan, karena tidak tersedia satu sumber data yang terpusat dan terdokumentasi.</t>
  </si>
  <si>
    <t>Daftar MOU dan perjanjian kerja sama yang tercatat pada sistem HRIS belum diperbarui secara berkala. Beberapa perjanjian terbaru yang belum dimasukkan ke dalam daftar HRIS. Kondisi ini menunjukkan bahwa pengendalian dan pemutakhiran data perjanjian pada HRIS belum berjalan secara konsisten.</t>
  </si>
  <si>
    <t>ISO 9001:2015 Klausul 7.5 Informasi Terdokumentasi</t>
  </si>
  <si>
    <t>1. Risiko ketidaksesuaian informasi terkait status legal dan kerja sama yang masih berlaku.
2. Potensi risiko hukum dan kepatuhan, apabila pengambilan keputusan mengacu pada MOU atau perjanjian yang sudah tidak berlaku.</t>
  </si>
  <si>
    <t xml:space="preserve">Pengukuran efektivitas hasil training belum dilakukan secara menyeluruh hingga ke tahap evaluasi. Saat ini, penetapan kebutuhan training ditentukan berdasarkan gap pada hasil matriks kompetensi, dan setelah pelaksanaan training, evaluasi yang dilakukan hanya sebatas pembaruan hasil pada matriks kompetensi. </t>
  </si>
  <si>
    <t>ISO 9001:2015 Klausul 7.2 Kompetensi</t>
  </si>
  <si>
    <t>Ketidakterukuran efektivitas training, khususnya terhadap peningkatan kinerja dan kompetensi di tempat kerja.
Risiko training tidak memberikan nilai tambah, karena tidak dievaluasi dampaknya pada penerapan kerja sehari-hari.
Kesulitan dalam memastikan kesesuaian kompetensi personel dengan kebutuhan jabatan, sebagaimana dipersyaratkan sistem manajemen mutu.</t>
  </si>
  <si>
    <t>Anysah, Mega, Andreas</t>
  </si>
  <si>
    <t>Pada temuan audit eksternal sebelumnya, terdapat kebijakan mutu terkait komitmen pelaksanaan  SMM ISO 9001:2015, Lingkungan dan K3 yang belum menyatakan komitmen terhadap pembuatan produk sesuai persyaratan standar yang relevan (SNI, JIS, dll).
Sudah dilakukan perbaikan efektif per Oktober 2025 namun bukti pemasangan komitmen belum dapat ditunjukan terpasang di area.</t>
  </si>
  <si>
    <t>ISO 9001:2015 Klausul 7.5.2 Membuat dan Up date Dokumen</t>
  </si>
  <si>
    <t>Tidak terkontrol karena tidak di follow up sampai dengan bukti pemasangan, sehingga pada saat survillance tetap harus di cek kembali dan ditakutkan terjadinya ketidaksesuaian yang menyebabkan menjadi temuan kembali dikemudian hari.</t>
  </si>
  <si>
    <t>ISO 9001:2015 Klausul 9.1.3 Analisa dan Evaluasi</t>
  </si>
  <si>
    <t>Pada temuan external sebelumnya terdapat 4 temuan audit internal Q2 (yang dilaksanakan pada tanggal 11 Agustus 2025) terkait komplain pelanggan yang belum ditindaklanjuti oleh bagian terkait.
Sudah di lakukakn closing komplain untuk dept gnsb, busdev dan sales per september 2025, dengan dept sales belum ada verifikasi efektif / tidaknya (terkait komplain yang menggantung karena kehilangan informasi)</t>
  </si>
  <si>
    <t>Tidak dapat menentukan efektifitas dari tindakan perbaikan temuan external, sehingga kurang dapat digunakan sebagai tindakan perbaikan / preventif untuk masalah komplain ke depannya</t>
  </si>
  <si>
    <t>Anysah, Fitri F., M. Arifin</t>
  </si>
  <si>
    <t xml:space="preserve">Tim QC telah melakukan training Self-QC dept. Produksi tanggal 12 September 2025 (dibuktikan dengan daftar hadir) yang dihadiri oleh tim produksi, SCM dan QC.
Atas training tersebut telah dilakukan penilaian kompetensi QC periode Juli 2025 dengan hasil 9 dari 21 orang (43%) mendapatkan hasil "Need Improvement".
Namun rencana tindak lanjut terhadap tim QC yang nilainya "Need Improvement" masih belum ditetapkan. </t>
  </si>
  <si>
    <t>Kompetensi karyawan yang belum ditingkatkan akan mempengaruhi hasil QC yang dihasilkan, sehingga dapat berdampak pada hasil produksi G1, G2  atau komplain pelanggan bertambah</t>
  </si>
  <si>
    <t>Tim QC telah memiliki Daftar alat Ukur QC (update Mei 2025) No CINT/QC/F-018/DAUIP, per 11 Februari 2025 ada beberapa produk yang sudah melewati masa kalibrasi dan belum dilakukan kalibrasi diantaranya: Vernier Caliper (Mitutoyo), Digital Weight (Ishida), Thickness Weight (Ishida), Dual Scope Mpor FP (Fischer).</t>
  </si>
  <si>
    <t>ISO 9001:2015 Klausul 7.1.5.2 Mampu Telusur Peralatan</t>
  </si>
  <si>
    <t>Hasil pengukuran menjadi tidak sesuai dan dapat menyebabkan kegagalan produk</t>
  </si>
  <si>
    <t>Monitoring G1 telah dilaksanakan sejak Januari 2026 dengan hasil 0.81% dari target 0.5% (Contoh dokumen excel Detail Gagal Produksi G1&amp;G2 Januari 2026) yang akan dilaporkan pada meeting kualitas setiap minggu. Namun pencatatan kasus G1 ini belum dilakukan mapping berdasarkan tingkat krusialnya.</t>
  </si>
  <si>
    <t>ISO 9001:2015 Klausul 6.1 Tindakan Menangani Risiko dan Peluang</t>
  </si>
  <si>
    <t>Kurang fokus pada saat penanganan kasus G1 karena tidak ada skala priorotas dan tingkat urgensinya</t>
  </si>
  <si>
    <t>Complain Dus Cosmo dan Yamato Series sering berulang, dari RnD telah mengeluarkan Technical Information berupa Perubahan Quality Packing Case namun hanya untuk Daishogun,  Olive ALM, Yamato&amp;Cosmo Memo dan Yamato Standar, sedangkan untuk Cosmo standar masih menggunakan Single Wall.
Namun QC teah memegang GTKP Packing Case Cosmo standar menggunakan double wall (C B/F 970x250x450 Quality K150/M125/K 150 (Staples) Double Joint dengan tanggal dokumen 10 November 2025, namun karena belum terbit TI maka perubahan ini belum diinformasikan ke bagian terkait (QC, Produksi, SCM dan PCH) dan belum diimplementasi</t>
  </si>
  <si>
    <t>Memungkinkan terjadi kesalahan berulang karena pada checkseet tidak diupdate sehingga tidak dilakukan pengecekan kembali ketika datang</t>
  </si>
  <si>
    <t>Pada saat menemukan ketidaksesuaian pada saat inspeksi, QC  sudah melakukan perbaikan produk namun belum seluruhnya di perbaiki di dalam check sheetnya sehingga ada kemungkinan ketidaksesuaiannya terjadi kembali di masa yang akan datang karena tidak dilakukan pengecekan (karena belum update pada check sheet)</t>
  </si>
  <si>
    <t>ISO 9001:2015 Klausul 7.5.2. Membuat dan Up date Dokumen</t>
  </si>
  <si>
    <t>Pada form permohonan inspeksi vendor belum tercantum mengenai pengecheckan terhadap Halal.</t>
  </si>
  <si>
    <t>MAN Halal B.7</t>
  </si>
  <si>
    <t>Terdapat bahan yang digunakan dalam proses inspeksi dengan status tidak halal sehingga berpengaruh pada produk yang dilakukan inspeksi menjadi terkontaminasi bahan tidak halal.</t>
  </si>
  <si>
    <t>Saat ini, belum ada standar operasional prosedur (SOP) untuk memantau software, di internal chitose maupun untuk DH.</t>
  </si>
  <si>
    <t>Annisa N., Yani</t>
  </si>
  <si>
    <t>ISO 9001:2015 Klausul 7.1.3. Infrastruktur</t>
  </si>
  <si>
    <t>Password pada sistem DHIS belum dilakukan dan ditetapkan kontrol guna meminimalisir risiko input/dioperasikan oleh pihak yang tidak berwenang.</t>
  </si>
  <si>
    <t>ISO 9001:2015 Klausul 7.5.3. Pengendalian Informasi Terdokumentasi</t>
  </si>
  <si>
    <t>Risiko keamanan  Jika Password tidak diubah secara berkala, maka data yg disimpan di sistem dapat di curi oleh pihak yg tidak berwenang dan sistem lebih rentan terhadap serangan hacker.</t>
  </si>
  <si>
    <t>Belum terdapat penilaian untuk tiap personil IT atas soft skill yang dibutuhkan pada Dept IT walaupun Matrix Kompetensi sudah dibuatkan tetapi belum diisi secara lengkap.</t>
  </si>
  <si>
    <t>ISO 9001:2015 Klausul 7.2. Kompetensi</t>
  </si>
  <si>
    <t>File rekap data barang rusak yang dimiliki dan belum dimusnahkan oleh IT atas asetnya sudah tersedia, tetapi guna lebih detail dapat dicantumkan informasi rencana pemusnahannya. Agar informasi telusur juga terlihat dengan jelas.</t>
  </si>
  <si>
    <t>ISO 9001:2015 Klausul 10. Perbaikan (Improvement)</t>
  </si>
  <si>
    <t>Web atau media untuk wadah IT mengumpulkan informasi atas seluruh permintaan kepada IT sudah dibuatkan dan dilaksanakan ke dalam ITSM sudah baik, tetapi diperlukan penambahan Leadtime penyelesaian case di ITSM.</t>
  </si>
  <si>
    <t>Pemenuhan complain dapat segera teratasi dan terpantau dengan baik.</t>
  </si>
  <si>
    <t>Untuk saat ini kontrol yang dilakukan IT sudah baik (Visit tiap hari, pengecheckan server untuk suhu, kelembaban dan kebersihan ruang server) dan sudah ada notifikasi otomatis memberikan info suhu Server tiap jamnya. Namun akses terhadap ruangan server tidak dilengkapi dengan CCTV guna mengetahui secara pasti jika memang terjadi kejadian diluar dugaan seperti terbakar atau orang tidak berwenang masuk.</t>
  </si>
  <si>
    <t>Jika terjadi insiden berbahaya di ruang Server, perusahaan akan sulit untuk mengetahui siapa/apa yang menjadi penyebab utamanya, dan menjadi bahan bukti bagi IT juga jika memang terdapat insiden pencurian data.</t>
  </si>
  <si>
    <t>Marketing</t>
  </si>
  <si>
    <t>Fitri F., Annisa N.</t>
  </si>
  <si>
    <t>Perencanaan terhadap program-program yang dilakukan oleh dept Marketing guna membantu pencapaian target sales, belum adanya review berkala untuk mengetahui berapa besar efektivitas atas program Marketing yang dijalankan (contohnya program penjualan Campaign Yamato dan Caesar tahun 2025)</t>
  </si>
  <si>
    <t>Tidak terukurnya tingkat keefektivan program marketing terhadap pencapaian target sales perusahaan</t>
  </si>
  <si>
    <t>Belum dilakukan review terhadap soft dan hard skill di dalam dept Marketing di tahun 2025, belum dapat ditunjukkan data evaluasi semester 1 atau pun 2.</t>
  </si>
  <si>
    <t>Soft skill dan hard skill yang tidak terukur dengan jelas dapat menimbulkan ketidaksesuaian pembagian tugas kerja dan tanggungjawab kepada personil marketing serta sulitnya menentukan pengembangan bagi karyawan</t>
  </si>
  <si>
    <t>Salah satu media Marketing untuk realisasi penjualan menggunakan e-Catalogue yaitu sistem dari Pemerintah. Produk yang masuk ke dalam e-Catalogue untuk induk maupun sisi DH belum ditentukan skala frekuensi untuk review (hanya dilakukan saat proses negosiasi oleh calon buyer) bahwa data yang tercantumkan pada sistem e-Catalogue sesuai dengan speks yang Chitose tetapkan.</t>
  </si>
  <si>
    <t>Spesifikasi produk yang tayang di sistem Inaproc (untuk e-Catalogue) memiliki risiko bahwa spesifikasi atas barang yang dijual tidak sama dengan spesifikasi produk secara realnya, atau miss antara Induk dengan DH nya.</t>
  </si>
  <si>
    <t>Stock mati menumpuk, penyimpanan dalam waktu lama juga dapat mengakibatkan kerusakan pada produk</t>
  </si>
  <si>
    <t>Sertifikat TKDN yang telah diterbitkan dan diterima oleh Chitose hanya tersimpan dan diketahui oleh marketing, lebih baik lagi jika data TKDN tersebut dapat disimpan ke dalam server utama Chitose (seperti pada Portal), agar data dapat memiliki back up.</t>
  </si>
  <si>
    <t>Sertifikasi tidak diketahui secara luas oleh tim Chitose lainnya yang memungkinkan ketidaktahuan update terkait sertifikasi TKDN padahal sertifikasi TKDN menjadi fokus utama Chitose dalam beberapa tahun terakhir.</t>
  </si>
  <si>
    <t>Produk-produk clearance sale khususnya yang sudah lama tidak terjual (contoh produk zinc) belum pernah didiskusikan terkait tindak lanjutnya agar produk tersebut bisa terjual, belum terdapatnya SOP yang mengatur ketentuan dan kategori terhadap barang-barang Clearance yang sudah terlalu lama di Warehouse untuk kebijakan selanjutnya guna mengurangi stock mati Chitose.</t>
  </si>
  <si>
    <t>ISO 9001:2015 Klausul 6.1 Penanganan Risiko dan Peluang</t>
  </si>
  <si>
    <t>Pada sistem Inaproc (dh. E-katalog), dapat dilakukan proses negosiasi harga oleh instansi. Namun belum ada guidance/instruksi kerja terkait proses maupun ketentuan negosiasi tersebut yang ditentukan oleh perusahaan.</t>
  </si>
  <si>
    <t>Tanpa adanya guidance / instruksi kerja memiliki kemungkinan negosiasi yang terjadi tidak sesuai dengan strategi bisnis marketing (salah melakukan negosiasi , ketiadaan persetujuan proses maupun hasil negosiasi)</t>
  </si>
  <si>
    <t>Business Development</t>
  </si>
  <si>
    <t>Anysah, Rizky, Rima</t>
  </si>
  <si>
    <t>Pada temuan audit sebelumnya terdapat  komplain pelanggan terkait produk BusDev belum tercatat dalam sistem CIS Web.
Komplain sudah di inputkan ke cis web dan sudah dilakukan tindakan atas komplain tersebut, hanya saja belum di closed komplainnya pada cis web atas no komplain : CC25080125 (karena masa transisi peralihan dari pa hikmat ke pa yudha)</t>
  </si>
  <si>
    <t>Komplain tidak benar - benar closed sehingga berpengaruh pada pelayanan pelanggan dan kelengkapan prosedur komplain perusahaan.</t>
  </si>
  <si>
    <t>Sales Distribution</t>
  </si>
  <si>
    <t>Kisty, Rizky, Yulan</t>
  </si>
  <si>
    <t>Belum dibuat review dan analisa terhadap resiko mutu Q3 pada dept Sales Distribution</t>
  </si>
  <si>
    <t>1. Tidak adanya perbaikan proses (improvement) karena akar masalah tidak pernah teridentifikasi
2. Tanpa evaluasi, kesalahan strategis atau operasional pada 2025 kemungkinan besar akan terulang di tahun berikutnya</t>
  </si>
  <si>
    <t>Terdapat double MOU DH:
1. MOU 1 berlaku 1 Sept 2025 - 31 Agustus 2026;
2. MOU 2 berlaku 1 Januari 2026 - 31 Desember 2026.
Keduanya adalah MOU kerjasama CINT-DH, MOU 1 terbit karena ada beberapa poin operasional yang ditambahkan, di MOU 2 poin-poin tidak dicantumkan kembali
Saran Revisi MOU tertanggal 1 Januari 2026 agar sesuai dengan MOU per 1 Sept 2025
MOU dalam proses revisi / addendum (belum ada update)</t>
  </si>
  <si>
    <t>Adanya 2 MOU berbeda atas hal yang sama dapat menimbulkan resiko konflik di kemudian hari, dan ketidakpastian atas aturan yang berlaku.</t>
  </si>
  <si>
    <t>Sales belum update data komplain, baru sampai Sept 2025</t>
  </si>
  <si>
    <t>Data komplain yang tidak diupdate dan tidak di follow up akan berpengaruh pada tingkat kepuasan serta kepercayaan pelanggan</t>
  </si>
  <si>
    <t>Chitose belum melakukan penilaian vendor angkutan, saat ini yang berjalan penilaian dari DH saja. 
Salah satu kriteria kesiapan armada, waktu kedatangan, kesesuaian kendaraan dengan yang diminta adalah ranah Chitose
Update IK evaluasi angkutan</t>
  </si>
  <si>
    <t>Penilaian hanya dari sisi DH tidak dapat mencerminkan kinerja angkutan secara keseluruhan, dampaknya evaluasi tidak komprehensif/ menyeluruh</t>
  </si>
  <si>
    <t>Belum ada update struktur dan penyesuaian IK yang terkait dept Sales</t>
  </si>
  <si>
    <t>Potensi beberapa job desc personil lama terpending, dan belum ada penetapan ambil alih</t>
  </si>
  <si>
    <t>Pada temuan sebelumnya terdapat Dokumen Order dari PO Customer sampai pengiriman belum direkap dan disimpan secara terpusat dalam bentuk softfile di dalam satu folder yang mudah diakses.
Data sudah mulai di simpan secara digital namun kurang terstruktur secara indeksnya</t>
  </si>
  <si>
    <t xml:space="preserve">ISO 9001:2015 Klausul 7.5.3. Pengendalian Informasi Terdokumentasi	</t>
  </si>
  <si>
    <t>Data hanya dimengerti oleh orang yang mengelolanya saja.
Memungkinkan juga terjadi kesulitan dalam pencarian dokumen</t>
  </si>
  <si>
    <t>Terdapat komplain yang tidak terdaftar di cis web karena komplain langsung masuk ke direksi dan tidak ada yg melakukan input atas komplain tersebut. (Komplain dari Kagukuro. Ditemukan sebanyak 55 unit kursi NSF/ Cozy yang tidak dapat saling tersambung Leg Shoes-nya)</t>
  </si>
  <si>
    <t>ISO 9001:2015 Klausul 10.2 Ketidaksesuaian dan Tindakan Koreksi</t>
  </si>
  <si>
    <t xml:space="preserve">	
Tidak terdatanya data komplain dari pelanggan</t>
  </si>
  <si>
    <t>Secara teknis dilakukan penawaran pembayaran menggunakan LC atau 100% transfer before shipment terhadap customer baru, tetapi pada bisnis proses yang digunakan sekarang belum mencatumkan proses tersebut</t>
  </si>
  <si>
    <t>ISO 9001:2015 Klausul 4.4 Sistem Manajemen Mutu dan Proses</t>
  </si>
  <si>
    <t>Terlewatnya proses penting dikemudian hari sehingga dapat mempersulit pembayaran oleh customer diwaktu yang akan datang</t>
  </si>
  <si>
    <t>Sudah dilakukan survey kepuasan terhadap pelanggan namun periode survey masih belum menggambarkan penilaian secara lengkap karena untuk 1 tahun, periode yang digunakan masih dari jan - juni.
Serta belum ada analisa lebih lanjut terkait hasil survey yang didapat.</t>
  </si>
  <si>
    <t>ISO 9001:2015 Klausul 8.5.5 Kegiatan Pasca Pengiriman</t>
  </si>
  <si>
    <t>Hasil survey belum menggambarkan hasil yg valid karena periode tidak dalam 1 tahun penuh.
Tidak adanya analisa hasil survey sehingga departemen busdev tidak aware terhadap point apa saja yang perlu diperbaiki / ditingkatkan</t>
  </si>
  <si>
    <t>Purchasing</t>
  </si>
  <si>
    <t>Kisty, Fitri N., Yulan</t>
  </si>
  <si>
    <t xml:space="preserve">1. Tidak semua vendor dibuatkan MOU. Kriteria vendor yang dibuatkan MOU belum disebutkan secara detail, saat ini berjalan sesuai IK penilaian vendor yaitu : "yang dinilai adalah vendor yg telah ditentukan PCH dan bisa bertambah sesuai kebutuhan, dengan review per kwartal."
3. MOU dengan Perjanjian Kredit produksi belum dibuat (HMS, Rajawali, hinani)
4. Belum ada MOU untuk vendor yang menggunakan fasilitas Chitose alat (belum punya list vendor mana saja yang menggunakan fasilitas Chitose)
5. Beberapa vendor belum mengembalikan draft MOU (ISTW, Spindo, CMI) </t>
  </si>
  <si>
    <t>Tidak adanya MOU beresiko menyebabkan, ketidakjelasan ruang lingkup kerja, standar kualitas, tenggat waktu, dan sanksi jika terjadi wanprestasi. Hal ini memicu ketidakpastian operasional</t>
  </si>
  <si>
    <t>Beberapa waktu berjalan vendor yang dinilai sebanyak 42 vendor yang sama
Seharusnya dilakukan evaluasi periodik mengenai vendor apa saja yang harus dinilai, baiknya semua vendor yang rutin, dibuat penilaian (setiap 3 bulan ada vendor yang selalu dinilai dan ada yang bergantian dinilai)</t>
  </si>
  <si>
    <t>Jika yang dinilai hanya vendor yang sama dalam periode tertentu, maka ada potensi ada vendor kinerjanya kurang baik terus dipakai karena tidak terpantau di penilaian. sebaiknya di rolling per beberapa waktu</t>
  </si>
  <si>
    <t>Tidak terdapat analisa bulanan mengenai berapa waktu yang dibutuhkan rata-rata berapa hari dari PR menjadi PO ( perputaran waktu Approval PO, dari awal release PO ke Approval Manager PCH, Apporval Manager PCH ke Approval Direksi 1, lalu Approval Direksi 1 ke Approval Direksi 2)
Sistem tracking by SAP tidak dapat dianalisa karena hasilnya seringkali error</t>
  </si>
  <si>
    <t>Tidak terpantau lead time dan letak keterlambatan approval</t>
  </si>
  <si>
    <t xml:space="preserve">Purchasing belum mempertimbangkan sisi ramah lingkungan pada pembelian bahan bakunya, karena belum jelas bagaimana kriteria dan standar ramah lingkungan </t>
  </si>
  <si>
    <t>ISO 14001 – Sistem Manajemen Lingkungan</t>
  </si>
  <si>
    <t>Dikhawatirkan adanya material yang tidak ramah lingkungan dan tidak sesuai ISO 14001</t>
  </si>
  <si>
    <t>Pada tanggal 19 Februari 2026 telah dilakukan sampling stock opname kepada CV Hinani atas material plate 1.66 mm, namun pelaporan yang diberikan belum memiliki standar kelengkapan dokumen (contoh: Tanpa tanggal, tanpa keterangan stock opname periode kapan, dll)</t>
  </si>
  <si>
    <t>Putri, Fitri F., Yulan</t>
  </si>
  <si>
    <t>Kurang jelasnya data yang diterima dari subkon karena tidak ada keterangan dokumen yang standar yang dapat mengakibatkan kesalahpahaman atas data yang diterima</t>
  </si>
  <si>
    <t>Proses perhitungan komponen kecil seperti baud dilakukan dengan menggunakan timbangan, setelah dilakukan pengecekan timbangan yang digunakaan di gudang belum dilakukan kalibrasi</t>
  </si>
  <si>
    <t>Adanya kemungkinan ketidakakuratan dalam perhitungan komponen yang dapat menyebabkan selisih stock</t>
  </si>
  <si>
    <t>Belum terdapat kebijakan (policy) resmi yang ditetapkan oleh manajemen terkait penentuan range buffer stock yang diperbolehkan. Saat ini, penentuan buffer stock masih dilakukan berdasarkan pertimbangan operasional tanpa adanya dokumen kebijakan tertulis yang mengatur batas minimum dan maksimum persediaan, metode perhitungan, serta mekanisme evaluasinya. Kondisi ini menunjukkan bahwa pengendalian dan standarisasi pengelolaan persediaan, khususnya terkait buffer stock, belum terdokumentasi secara formal dan belum mendapatkan persetujuan manajemen secara resmi.</t>
  </si>
  <si>
    <t>ISO 9001:2015 Klausul 8.1 Perencanaan dan Pengendalian Operasional</t>
  </si>
  <si>
    <t>1. Risiko kelebihan atau kekurangan persediaan, yang dapat berdampak pada gangguan operasional atau peningkatan biaya penyimpanan.
2. Potensi pemborosan biaya (overstock) atau risiko stockout, yang dapat mempengaruhi kepuasan pelanggan dan kinerja perusahaan.
3. Kurangnya dasar evaluasi dan monitoring kinerja inventory, karena tidak terdapat parameter yang disahkan oleh manajemen.</t>
  </si>
  <si>
    <t>Engineering</t>
  </si>
  <si>
    <t>Putri, Yani, Adhi.</t>
  </si>
  <si>
    <t>Permohonan permintaan pembuatan prototype didasarkan pada Surat Permohonan dari departemen pemohon. Namun, dasar permohonan yang digunakan belum konsisten dan belum distandarkan. Dalam prosedur disebutkan bahwa permohonan prototype mengacu pada formulir F-002, F-005, dan F-018, akan tetapi pada praktiknya, permintaan prototype NEW ECHOOL CHAIR dari R&amp;D No. 35/SP-R&amp;D/25R00 hanya menggunakan Surat Permohonan tanpa dilengkapi formulir standar yang ditetapkan</t>
  </si>
  <si>
    <t>1. Ketidakkonsistenan dan ketidaklengkapan informasi permintaan prototype, yang dapat mempengaruhi akurasi desain dan spesifikasi produk.
2. Kesulitan dalam penelusuran (traceability) dan evaluasi proses prototype, karena dokumen pendukung tidak terstandarisasi.</t>
  </si>
  <si>
    <t xml:space="preserve">Hasil pemeriksaan sarana yang dilakukan oleh bagian Engineering belum dikomunikasikan kepada bagian SCM/QC serta Manajemen apabila ditemukan kerusakan sarana yang berpotensi memengaruhi kualitas produk. </t>
  </si>
  <si>
    <t>ISO 9001:2015 Klausul 7.4 Komunikasi</t>
  </si>
  <si>
    <t>1. Kerusakan sarana yang memengaruhi kualitas berpotensi tidak segera ditindaklanjuti, sehingga dapat menyebabkan produk tidak sesuai spesifikasi.
2. Keterlambatan tindakan korektif  apabila SCM/QC dan Manajemen tidak dapat mengambil keputusan secara tepat waktu.
3. Peningkatan potensi produk reject atau komplain pelanggan</t>
  </si>
  <si>
    <t xml:space="preserve">ISO 9001:2015 Klausul 9.1 Pemantauan dan Pengukuran, Analisa 
dan Evaluasi </t>
  </si>
  <si>
    <t>1. Kerusakan pada sarana memiliki potensi ketidaksesuaiannya hasil produk yang di produksi.
2. Potensi mempengaruhi produktivitas produksi.</t>
  </si>
  <si>
    <t>Warehouse</t>
  </si>
  <si>
    <t>Andreas, Annisa N., Yani</t>
  </si>
  <si>
    <t>Hasil daripada stock opname yang dilakukan setiap 2x dalam sebulan belum dapat ditindaklanjuti dalam system SAP.
(tindaklanjut dalam system SAP bertujuan memilimalisir selisih saat opname semesteran)</t>
  </si>
  <si>
    <t xml:space="preserve">Tidak ada rekapan hasil stock opname mandiri yang akan mempengaruhi stock opname semesteran
</t>
  </si>
  <si>
    <t>Pada IK Penyimpanan, Pengelolaan, dan Perawatan Barang Jadi di Gudang terdapat poin 3.4 FIFO (barang jadi yang pertama masuk adalah barang jadi yang pertama di prioritaskan untuk keluar)
Namun, dilapangan hal tersebut tidak diaplikasikan.</t>
  </si>
  <si>
    <t>Penumpukan dan kerusakan pada barang lama yang akan mengakibtkan biaya lainnya muncul</t>
  </si>
  <si>
    <t>Terdapat proses nota retur, namun belum dibuat IK mengenai hal tersebut</t>
  </si>
  <si>
    <t>Tidak ada panduan untuk alur dan dokumen nota retur secara sistematis, sehingga dapat menyebabkan kesalahan dokumentasi.</t>
  </si>
  <si>
    <t>Penggunaan forklift diharuskan yang sudah memiliki lisensi, namun di lapangan terdapat beberapa yang belum memiliki lisensi dapat menggunakan forklift</t>
  </si>
  <si>
    <t>Tingkat kecelakaan atas K3 kemungkinan terjadi, dan melanggar aturan penggunaan forklift</t>
  </si>
  <si>
    <t>Belum melakukan maintenance dasar seperti memeriksa oli,air,tekanan ban serta membersihkan forklift karena menunggu panduan dan pengarahan dari bag engineering</t>
  </si>
  <si>
    <t>Dampak Keselamatan:Forklift yg tidak terawat dapat menyebabkan kecelakaan pekerja. Dampak Operasional: downtime,keterlambatan pengiriman, dan penurunan produktivitas</t>
  </si>
  <si>
    <t>Terdapat Pest Control di internal WHSA yg di lakukan secara mandiri pada saat pelaksanaan 5S,namun belum memiliki laporan khusus mengenai hal ini</t>
  </si>
  <si>
    <t>Tidak ada data akurat maupun dokumentasi tentang seberapa sering terjadi penyimpangan (ada hewan yg tertangkap) dan apa saja tindakan perbaikan serta pencegahan yang telah dilakukan.</t>
  </si>
  <si>
    <t>Penambahan keterangan pada barang penggantian ditambahkan  no SJ atau DO.</t>
  </si>
  <si>
    <t>Tidak dapat mengetahui barang penggantian tersebut atas nomor SJ atau DO yang mana, informasi kurang jelas</t>
  </si>
  <si>
    <t>Perhitungan pengeluaran barang titipan yang menggunakan SP masih secara manual (tidak ada alat bantu scan atau system lainnya), sehingga berpotensi terjadi kesalahan perhitungan ataupun type produk</t>
  </si>
  <si>
    <t>Berpotensi terjadi kesalahan perhitungan jumlah ataupun type produk</t>
  </si>
  <si>
    <t>RAF tidak real time
Kendala RAF :
1. Komponen yang belum di LPB misalkan cushion caesar, atau PO belum ada, PO belum approve krn ada perubahan harga. 
Saat akan RAF  ada komponen yang tidak lengkap, maka PIC tidak bisa melakukan RAF. biasanya krn brg kelengkapan komponen baru di PKH hari H, sehingga RAF dilakukan H+1
Ke depannya dibuat rekap kasus atau kejadian per case agar bs ada pemantauan bersama
2. Kendala lain adalah salah BOM : kode dskk dan kode cis sama, tapi isi materialnya berbeda 
note: temuan untuk dept yang terkait penerimaan dan penggunaan material</t>
  </si>
  <si>
    <t>Production</t>
  </si>
  <si>
    <t>Kisty, Yulan, Andreas</t>
  </si>
  <si>
    <t>1. Pencatatan hasil produksi tidak real time
2. Data stok tidak akurat, selisih stok bahkan negatif
3. Ketidak akuratan hpp karena material yang dipakai belum tercatat di wip shg perhitungan b prod tidak akurat
4. Ketidaksesuaian prosedur (brg belum di LPB sudah dipakai &amp; bahkan barang belum ada PO sudah dipakia produksi)
5. Kesalahan BOM dapat berakibat tidak akuratnya data kebutuhan material, dan RAF terhambat</t>
  </si>
  <si>
    <t>Ada beberapa ketidak sesuaian OPC dan Sedang dilakukan review bersama msd.
Hal ini disebabkan krn ada beberapa hal yang tidak tercover di waktu proses yang ditetapkan MSD.
Contoh saat proses las produk caesar.
Prd melakukan konfirmasi ke MSD untuk review</t>
  </si>
  <si>
    <t xml:space="preserve">OPC merupakan salah satu dasar penting penentuan kapasitas dan sbg pendeteksi bottleneck suatu proses, krn itu OPC yang firm sangat penting
</t>
  </si>
  <si>
    <t>Sampling rangka cozy
Transfer ke CIAI 411 pcs, kartu geser bukti hasil prod 23feb 255, 24 feb 156
1. Hasil produksi G1 20 
2. Sedang inspeksi 50
3. Sudah di RAF 200
4. Fisik di lapangan 142
(terdapat kelebihan 1 pcs)</t>
  </si>
  <si>
    <t>Kelebihan di 1 line kemungkinan kekurangan di line lain, akibatnya data stok tidak akurat</t>
  </si>
  <si>
    <t>Belum dilakukan analisa efektifitas mesin laser cutting dalam memenuhi kebutuhan operasional sampai dengan Desember 2025.</t>
  </si>
  <si>
    <t>Potensi mengakibatkan kerugian finansial, penurunan kinerja operasional, dan kegagalan deteksi dini risiko</t>
  </si>
  <si>
    <t>1. Belum ada kapasitas per line yang bisa menjadi standar hasil produksi, saat ini sudah ditetapkan angka kapasitas dan equivalen, namun belum semua line dapat ditentukan kapasitas firm nya
2. Perhitungan Kapasitas belum melibatkan analisa kapasitas mesin.</t>
  </si>
  <si>
    <t>Tidak dapat mengetahui sejauh mana efektif dan efisien terhadap mengelola sumber daya, perencanaan kegiatan produksi, risiko kelebihan beban, dan proses produksi.</t>
  </si>
  <si>
    <t>Global Soucing NSB</t>
  </si>
  <si>
    <t>Adhi, Rizky, Yulan</t>
  </si>
  <si>
    <t>RND</t>
  </si>
  <si>
    <t>Rima, Andreas</t>
  </si>
  <si>
    <t>Tidak ada standarisasi baku untuk mengenai hal tersebut dalam pelaksanaanya.</t>
  </si>
  <si>
    <t xml:space="preserve">Untuk memperjelas kesesuaian dan kemampuan soft skill pada masing-masing personel di IT
</t>
  </si>
  <si>
    <t xml:space="preserve">ISO 9001:2015 Klausul 10. Perbaikan (Improvement)	</t>
  </si>
  <si>
    <t xml:space="preserve">Jika tidak ada tanggal pemusnahan, sulit untuk melacak kapan barang tersebut telah dimusnahkan dan rekapan data menjadi tidak akurat
</t>
  </si>
  <si>
    <t>Fitri N., Fitri F.</t>
  </si>
  <si>
    <t>Belum terdapat ketentuan atau kriteria terdokumentasi terkait jumlah dan metode pengambilan sampel inventory pada kegiatan sampling stock opname di masing-masing SLOC,</t>
  </si>
  <si>
    <t>ISO 9001:2015 Klausul 7.5 Informasi yang Terdokumentasi, Klausul 8.1 Perencanaan dan Pengendalian Operasional</t>
  </si>
  <si>
    <t>1. Hasil stock opname sampling menjadi tidak konsisten karena tidak ada standar jumlah atau metode pengambilan sampel.
2. Risiko ketidaktepatan data inventory tidak sama antara sistem (SAP) dengan kondisi aktual di masing-masing SLOC</t>
  </si>
  <si>
    <t>Berdasarkan hasil pemeriksaan data opname aset, belum terdapat monitoring terkait status aset (aktif maupun tidak aktif) serta belum tersedia data yang menunjukkan lokasi atau posisi aset secara jelas</t>
  </si>
  <si>
    <t>ISO 9001:2015 Klausul 7.1.3 Infrastruktur; Klausul 7.1.5 Pemantauan dan Pengukuran Sumber Daya; Klausul 7.5 Informasi yang Terdokumentasi</t>
  </si>
  <si>
    <t>1. Risiko kehilangan atau tidak terkontrolnya aset perusahaan karena tidak ada monitoring status dan lokasi aset.
2. Kesulitan dalam perencanaan pemeliharaan,karena status aset tidak terdokumentasi dengan jelas.</t>
  </si>
  <si>
    <t>Kontrol dan koordinasi antar fungsi terkait (Sales-Marketing, Finance, dan Warehouse) belum berjalan optimal sehingga berpotensi menyebabkan keterlambatan closing penjualan dari H+0 menjadi H+4</t>
  </si>
  <si>
    <t>ISO 9001:2015 Klausul 8.1 Perencanaan dan pengendalian operasional</t>
  </si>
  <si>
    <t>Melakukan meeting koordinasi rutin antara Finance (FIACO), Sales-Marketing, dan Warehouse untuk menyusun rencana pengiriman barang yang mendukung pencapaian target penjualan.</t>
  </si>
  <si>
    <t>Belum terdapat SOP atau flow proses penanganan retur penjualan yang melibatkan FIACO, QC, Sales-Marketing, Business Development, WHSA, dan Produksi</t>
  </si>
  <si>
    <t>ISO 9001:2015 Klausul 8.1 Perencanaan dan pengendalian operasional; Klausul 8.7 Pengendalian Output Yang TIdak Sesuai</t>
  </si>
  <si>
    <t>Risiko ketidakterkendalinya proses penanganan retur produk karena belum adanya koordinasi lintas fungsi yang jelas</t>
  </si>
  <si>
    <t>Pada saat melakukan pembayaran kepada vendor, perusahaan telah melakukan pemotongan PPh sesuai ketentuan serta menerapkan sharing biaya bank. Namun demikian, belum terdapat surat pemberitahuan atau kesepakatan tertulis kepada vendor terkait kebijakan sharing biaya bank tersebut.</t>
  </si>
  <si>
    <t>ISO 9001:2015 Klausul 7.4 Konumikasi</t>
  </si>
  <si>
    <t>1. Potensi ketidaksesuaian pemahaman antara perusahaan dan vendor terkait jumlah pembayaran yang diterima.
2. Risiko munculnya komplain dari vendor terkait pemotongan biaya bank yang tidak diinformasikan sebelumnya</t>
  </si>
  <si>
    <t>Engineering telah melakukan dokumentasi atas setiap permasalahan terhadap mesin dengan informasi yang sudah baik, tetapi dapat ditambahkan kriteria aspek dari permasalahan yang terjadi agar dapat diketahui secara jangka panjang mesin-mesin tersebut memiliki track record permasalahan ke aspek mana saja. Agar tindak lanjut lebih terarah.</t>
  </si>
  <si>
    <t xml:space="preserve">Belum dibuatkan monitoring komplain customer. </t>
  </si>
  <si>
    <t>ISO 9001:2015 Klausul : 10.2.2 Organisasi harus memelihara informasi terdokumentasi.</t>
  </si>
  <si>
    <t>Complain tidak bisa teridentifikasi dengan jelas apakah sudah closed atau masih open.
Penggantian terhadap produk maupun komponen yang menjadi complain tidak bisa di tracking dan berakibat tidak terdeteksi nilai value complain yang terjadi.</t>
  </si>
  <si>
    <t xml:space="preserve">Pada KPI GS &amp; NSB tahun 2025 terdapat 1 ketidaktercapaian, yaitu terkait Sales / Penjualan produk alat kesehatan (rumah sakit) di semester 1 yang masih sedikit akibat isu politik, Sebagai tindakkan improvement, Team Global sourcing akan menambah varian AKL (Alat Kesehatan Luar negeri) yang akan dikombinasikan pada Bed CB 2000 series yang merupakan varian produk dengan harga lebih murah. Namun belum ditemukan secara terdokumentasi kebijakan (policy) terkait penentuan pemilihan jenis, type, maupun produk AKL yang diimport. </t>
  </si>
  <si>
    <t>ISO 9001:2015 Klausul : 8.2.2 Penetapan Persyaratan yang berkaitan dengan Produk dan Jasa</t>
  </si>
  <si>
    <t>Penentuan / pemilihan tidak dapat memenuhi harapan dan kebutuhan pelanggan, sehingga tidak efektif dan efisien.</t>
  </si>
  <si>
    <t>Ditemukan ketidaksesuaian antara DSKK dan BOM CIS untuk Packingcase Meja MSD dan MSM.
Banyaknyaknya Alternatif BOM di CIS yang dimana masing-masing BOM Alternatif tersebut tidak ada remark pembedanya. Sebaiknya masing-masing BOM Alternatif tersebut diberi tanda pembeda antara satu dengan yang lainnya.</t>
  </si>
  <si>
    <t>?</t>
  </si>
  <si>
    <t>Ketidaksesuaian DSKK dan BOM CIS berakibat kesalahan pada costing (costing tidak sesuai dengan aktual material dan komponen yang dipakai.
Tidak adanya remark pembeda pada setiap BOM Alternatif di CIS berpotensi menyebabkan kesalahan pemilihan BOM Alternatif.</t>
  </si>
  <si>
    <t>Masih dipergunakannya OPC bayangan berakibat tidak realnya proses costing, karena tidak benar-benar mencerminkan waktu proses produk tersebut dibuat, dimana akan berpengaruh juga kepada ketepatan costing produk (karena OPC bayangan hanya berdasarkan OPC produk serupa yang paling mendekati).</t>
  </si>
  <si>
    <t>Tidak adanya referensi atas revisi/update GTKP terbaru, sehingga tidak diketahui bahwa GTKP terbaru itu untuk merevisi/update GTKP yang mana?</t>
  </si>
  <si>
    <t>Tidak adanya reverensi GTKP terbaru berpotensi kesalahpahaman oleh bagian terkait lainnya pada saat proses penyiapan bahan baku material, produksi dan juga inspeksi (QC).</t>
  </si>
  <si>
    <t>Tidak adanya monitoring dari RND atas progress realisasi penambahan label SNI dan Halal di seluruh packingcase produk Chitose.</t>
  </si>
  <si>
    <t>Tidak adanya monitoring berpotensi adanya packingcase produk Chitose yang terlewat pemasangan label SNI dan Halal</t>
  </si>
  <si>
    <t>Tidak adanya monitoring dari RND terkait kesesuaian/update GTKP yang ada di Supplier dan Subcon.</t>
  </si>
  <si>
    <t>Tidak adanya monitoring kesesuaian/update GTKP yang ada di Supplier dan Subcon berpotensi mengakibatkan kesalahan spesifikasi material/komponen yang dikirim ke Chitose</t>
  </si>
  <si>
    <t>Untuk produk baru, RND masih menggunakan OPC bayangan berdasarkan produk serupa yang paling mendekati. Contoh kasus OPC Cosmo kaki U menjadi kaki H (belum ada OPC).
Belum ada SOP yang mengatur kriteria perubahan apa saja yang mewajibkan dibuatkan OPC revisi, dan juga penetapan metode menyusunan OPC apakah menggunakan metode realtime atau persentase (untuk kepentingan costing). Dan perlu ditambahkan TTD dari dept RND and MSD.</t>
  </si>
  <si>
    <t>Terkait temuan audit eksternal (SNI) dimana knowledge SNI personel RND yang masih kurang, HCGA telah mengupload artikel dan quiz SNI di Portal, namun tidak ada monitoring partisipasi personel RND yang telah berpartisipasi dalam membaca artikel dan pengisian quiz</t>
  </si>
  <si>
    <t>Tidak adanya monitoring partisipasi membaca artikel dan quiz SNI, mengakibatkan knowledge tentang SNI yang belum merata di setiap personel RND, berakibat pula pada saat pembuatan desain produk Chitose yang tidak sesuai standar SNI.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</si>
</sst>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809]dd\ mmmm\ yyyy;@"/>
  </numFmts>
  <fonts count="6" x14ac:knownFonts="1">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1"/>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0" fontId="3" fillId="0" borderId="0"/>
  </cellStyleXfs>
  <cellXfs count="145">
    <xf numFmtId="0" fontId="0" fillId="0" borderId="0" xfId="0"/>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164" fontId="1" fillId="0" borderId="0" xfId="0" applyNumberFormat="1" applyFont="1" applyFill="1" applyAlignment="1">
      <alignment horizontal="center" vertical="center" wrapText="1"/>
    </xf>
    <xf numFmtId="0" fontId="3"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164" fontId="4" fillId="0" borderId="0" xfId="0" applyNumberFormat="1" applyFont="1" applyFill="1" applyAlignment="1">
      <alignment horizontal="center" vertical="center"/>
    </xf>
    <xf numFmtId="0" fontId="3" fillId="0" borderId="0" xfId="1" applyFont="1" applyFill="1" applyAlignment="1">
      <alignment vertical="center"/>
    </xf>
    <xf numFmtId="0" fontId="4" fillId="0" borderId="0" xfId="1" applyFont="1" applyFill="1" applyAlignment="1">
      <alignment vertical="center"/>
    </xf>
    <xf numFmtId="0" fontId="4" fillId="0" borderId="0" xfId="1" applyFont="1" applyFill="1" applyAlignment="1">
      <alignment horizontal="center" vertical="center"/>
    </xf>
    <xf numFmtId="164" fontId="4" fillId="0" borderId="0" xfId="1" applyNumberFormat="1" applyFont="1" applyFill="1" applyAlignment="1">
      <alignment horizontal="center" vertical="center"/>
    </xf>
    <xf numFmtId="0" fontId="2" fillId="0" borderId="0" xfId="0" applyFont="1" applyFill="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0" fillId="0" borderId="2" xfId="0" applyBorder="1" applyAlignment="1">
      <alignment horizontal="left"/>
    </xf>
    <xf numFmtId="1" fontId="1" fillId="0" borderId="1" xfId="0" applyNumberFormat="1" applyFont="1" applyFill="1" applyBorder="1" applyAlignment="1">
      <alignment horizontal="center" vertical="center" wrapText="1"/>
    </xf>
    <xf numFmtId="0" fontId="0" fillId="0" borderId="2" xfId="0" pivotButton="1" applyBorder="1"/>
    <xf numFmtId="0" fontId="0" fillId="0" borderId="2" xfId="0" applyBorder="1" applyAlignment="1">
      <alignment wrapText="1"/>
    </xf>
    <xf numFmtId="165" fontId="1" fillId="0" borderId="1" xfId="0" applyNumberFormat="1" applyFont="1" applyFill="1" applyBorder="1" applyAlignment="1">
      <alignment horizontal="center" vertical="center" wrapText="1"/>
    </xf>
    <xf numFmtId="165" fontId="1" fillId="0" borderId="0" xfId="0" applyNumberFormat="1" applyFont="1" applyFill="1" applyAlignment="1">
      <alignment horizontal="center" vertical="center" wrapText="1"/>
    </xf>
    <xf numFmtId="165" fontId="4" fillId="0" borderId="0" xfId="0" applyNumberFormat="1" applyFont="1" applyFill="1" applyAlignment="1">
      <alignment horizontal="center" vertical="center"/>
    </xf>
    <xf numFmtId="165" fontId="4" fillId="0" borderId="0" xfId="1" applyNumberFormat="1" applyFont="1" applyFill="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164" fontId="1" fillId="0" borderId="3" xfId="0" applyNumberFormat="1" applyFont="1" applyFill="1" applyBorder="1" applyAlignment="1">
      <alignment horizontal="center" vertical="center" wrapText="1"/>
    </xf>
    <xf numFmtId="165" fontId="1" fillId="0" borderId="3"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0" fontId="0" fillId="0" borderId="5" xfId="0" applyBorder="1"/>
    <xf numFmtId="0" fontId="0" fillId="0" borderId="2" xfId="0" applyNumberFormat="1" applyBorder="1"/>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0" fontId="0" fillId="0" borderId="4" xfId="0" pivotButton="1" applyBorder="1"/>
    <xf numFmtId="0" fontId="0" fillId="0" borderId="0" xfId="0" applyAlignment="1" applyProtection="1">
      <alignment horizontal="left" vertical="top" wrapText="1"/>
      <protection locked="0"/>
    </xf>
    <xf numFmtId="0" fontId="0" fillId="0" borderId="0" xfId="0" pivotButton="1" applyAlignment="1" applyProtection="1">
      <alignment horizontal="left" vertical="top" wrapText="1"/>
      <protection locked="0"/>
    </xf>
    <xf numFmtId="0" fontId="0" fillId="0" borderId="0" xfId="0" pivotButton="1" applyProtection="1">
      <protection locked="0"/>
    </xf>
    <xf numFmtId="0" fontId="0" fillId="0" borderId="2" xfId="0" pivotButton="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Protection="1">
      <protection locked="0"/>
    </xf>
    <xf numFmtId="0" fontId="0" fillId="0" borderId="0" xfId="0" pivotButton="1" applyAlignment="1" applyProtection="1">
      <alignment wrapText="1"/>
      <protection locked="0"/>
    </xf>
    <xf numFmtId="164" fontId="1" fillId="0" borderId="0" xfId="0" applyNumberFormat="1" applyFont="1" applyFill="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0" fillId="0" borderId="5" xfId="0" applyBorder="1" applyProtection="1">
      <protection locked="0"/>
    </xf>
    <xf numFmtId="0" fontId="0" fillId="0" borderId="2" xfId="0" applyBorder="1" applyAlignment="1" applyProtection="1">
      <alignment horizontal="left" vertical="center"/>
      <protection locked="0"/>
    </xf>
    <xf numFmtId="0" fontId="0" fillId="0" borderId="2" xfId="0" pivotButton="1" applyBorder="1" applyProtection="1">
      <protection locked="0"/>
    </xf>
    <xf numFmtId="0" fontId="0" fillId="0" borderId="2" xfId="0" applyBorder="1" applyAlignment="1" applyProtection="1">
      <alignment wrapText="1"/>
      <protection locked="0"/>
    </xf>
    <xf numFmtId="0" fontId="0" fillId="0" borderId="2" xfId="0" applyBorder="1" applyAlignment="1" applyProtection="1">
      <alignment horizontal="center" vertical="center"/>
      <protection locked="0"/>
    </xf>
    <xf numFmtId="0" fontId="0" fillId="0" borderId="1" xfId="0" applyNumberFormat="1" applyBorder="1" applyAlignment="1" applyProtection="1">
      <alignment vertical="top"/>
      <protection locked="0"/>
    </xf>
    <xf numFmtId="0" fontId="0" fillId="0" borderId="1" xfId="0" applyNumberFormat="1" applyBorder="1" applyProtection="1">
      <protection locked="0"/>
    </xf>
    <xf numFmtId="0" fontId="0" fillId="0" borderId="2" xfId="0" applyBorder="1" applyAlignment="1" applyProtection="1">
      <alignment horizontal="left"/>
      <protection locked="0"/>
    </xf>
    <xf numFmtId="0" fontId="0" fillId="0" borderId="2" xfId="0" applyNumberFormat="1" applyBorder="1" applyProtection="1">
      <protection locked="0"/>
    </xf>
    <xf numFmtId="0" fontId="0" fillId="0" borderId="2" xfId="0" applyBorder="1" applyAlignment="1" applyProtection="1">
      <alignment horizontal="left" vertical="top" wrapText="1"/>
      <protection locked="0"/>
    </xf>
    <xf numFmtId="0" fontId="0" fillId="0" borderId="4" xfId="0" pivotButton="1" applyBorder="1" applyProtection="1">
      <protection locked="0"/>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164"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wrapText="1"/>
    </xf>
    <xf numFmtId="0" fontId="0" fillId="0" borderId="1" xfId="0" pivotButton="1" applyBorder="1" applyProtection="1">
      <protection locked="0"/>
    </xf>
    <xf numFmtId="0" fontId="0" fillId="0" borderId="1" xfId="0" applyBorder="1" applyProtection="1">
      <protection locked="0"/>
    </xf>
    <xf numFmtId="0" fontId="1" fillId="4" borderId="1" xfId="0" applyFont="1" applyFill="1" applyBorder="1" applyAlignment="1">
      <alignment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164" fontId="1" fillId="5" borderId="1"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3" xfId="0" applyFont="1" applyFill="1" applyBorder="1" applyAlignment="1">
      <alignment vertical="center" wrapText="1"/>
    </xf>
    <xf numFmtId="164" fontId="1" fillId="4" borderId="3"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165" fontId="1" fillId="0" borderId="11" xfId="0" applyNumberFormat="1" applyFont="1" applyFill="1" applyBorder="1" applyAlignment="1">
      <alignment horizontal="center" vertical="center" wrapText="1"/>
    </xf>
    <xf numFmtId="165" fontId="1" fillId="4" borderId="14" xfId="0" applyNumberFormat="1" applyFont="1" applyFill="1" applyBorder="1" applyAlignment="1">
      <alignment horizontal="center" vertical="center" wrapText="1"/>
    </xf>
    <xf numFmtId="165" fontId="1" fillId="5" borderId="14" xfId="0" applyNumberFormat="1" applyFont="1" applyFill="1" applyBorder="1" applyAlignment="1">
      <alignment horizontal="center" vertical="center" wrapText="1"/>
    </xf>
    <xf numFmtId="165" fontId="1" fillId="0" borderId="14"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2" fontId="1" fillId="0" borderId="13" xfId="0" applyNumberFormat="1" applyFont="1" applyFill="1" applyBorder="1" applyAlignment="1">
      <alignment horizontal="center" vertical="center" wrapText="1"/>
    </xf>
    <xf numFmtId="2" fontId="1" fillId="4" borderId="15" xfId="0" applyNumberFormat="1" applyFont="1" applyFill="1" applyBorder="1" applyAlignment="1">
      <alignment horizontal="center" vertical="center" wrapText="1"/>
    </xf>
    <xf numFmtId="2" fontId="1" fillId="5" borderId="15" xfId="0" applyNumberFormat="1" applyFont="1" applyFill="1" applyBorder="1" applyAlignment="1">
      <alignment horizontal="center" vertical="center" wrapText="1"/>
    </xf>
    <xf numFmtId="2" fontId="1" fillId="0" borderId="15" xfId="0" applyNumberFormat="1" applyFont="1" applyFill="1" applyBorder="1" applyAlignment="1">
      <alignment horizontal="center" vertical="center" wrapText="1"/>
    </xf>
    <xf numFmtId="0" fontId="0" fillId="0" borderId="16" xfId="0" applyNumberFormat="1" applyBorder="1"/>
    <xf numFmtId="0" fontId="0" fillId="0" borderId="6" xfId="0" applyNumberFormat="1" applyBorder="1"/>
    <xf numFmtId="0" fontId="0" fillId="0" borderId="16" xfId="0" applyBorder="1" applyAlignment="1">
      <alignment horizontal="left"/>
    </xf>
    <xf numFmtId="0" fontId="0" fillId="0" borderId="6" xfId="0" applyBorder="1" applyAlignment="1">
      <alignment horizontal="left"/>
    </xf>
    <xf numFmtId="0" fontId="1" fillId="5" borderId="1" xfId="0" applyFont="1" applyFill="1" applyBorder="1" applyAlignment="1">
      <alignment horizontal="left" vertical="top" wrapText="1"/>
    </xf>
    <xf numFmtId="0" fontId="1" fillId="5" borderId="1" xfId="0" applyFont="1" applyFill="1" applyBorder="1" applyAlignment="1">
      <alignment horizontal="left" vertical="center" wrapText="1"/>
    </xf>
    <xf numFmtId="0" fontId="1" fillId="0" borderId="0" xfId="0" applyFont="1" applyFill="1" applyAlignment="1">
      <alignment horizontal="right" wrapText="1"/>
    </xf>
    <xf numFmtId="0" fontId="0" fillId="0" borderId="17" xfId="0" applyNumberFormat="1" applyBorder="1"/>
    <xf numFmtId="0" fontId="1" fillId="6" borderId="1" xfId="0" applyFont="1" applyFill="1" applyBorder="1" applyAlignment="1">
      <alignment horizontal="center" vertical="center" wrapText="1"/>
    </xf>
    <xf numFmtId="0" fontId="0" fillId="0" borderId="17" xfId="0" applyBorder="1" applyAlignment="1">
      <alignment horizontal="left"/>
    </xf>
    <xf numFmtId="0" fontId="1" fillId="6" borderId="1" xfId="0" applyFont="1" applyFill="1" applyBorder="1" applyAlignment="1">
      <alignment vertical="center" wrapText="1"/>
    </xf>
    <xf numFmtId="0" fontId="0" fillId="2" borderId="2" xfId="0" applyFill="1" applyBorder="1" applyAlignment="1" applyProtection="1">
      <alignment horizontal="left" vertical="top" wrapText="1"/>
      <protection locked="0"/>
    </xf>
    <xf numFmtId="0" fontId="0" fillId="2" borderId="8" xfId="0" applyNumberFormat="1" applyFill="1" applyBorder="1" applyProtection="1">
      <protection locked="0"/>
    </xf>
    <xf numFmtId="0" fontId="0" fillId="2" borderId="9" xfId="0" applyNumberFormat="1" applyFill="1" applyBorder="1" applyProtection="1">
      <protection locked="0"/>
    </xf>
    <xf numFmtId="0" fontId="0" fillId="0" borderId="0" xfId="0" applyAlignment="1" applyProtection="1">
      <alignment horizontal="left" indent="1"/>
      <protection locked="0"/>
    </xf>
    <xf numFmtId="0" fontId="0" fillId="0" borderId="8" xfId="0" applyNumberFormat="1" applyBorder="1" applyProtection="1">
      <protection locked="0"/>
    </xf>
    <xf numFmtId="0" fontId="0" fillId="0" borderId="9" xfId="0" applyNumberFormat="1" applyBorder="1" applyProtection="1">
      <protection locked="0"/>
    </xf>
    <xf numFmtId="0" fontId="0" fillId="0" borderId="0" xfId="0" applyAlignment="1" applyProtection="1">
      <alignment horizontal="left" wrapText="1" indent="2"/>
      <protection locked="0"/>
    </xf>
    <xf numFmtId="0" fontId="0" fillId="0" borderId="16" xfId="0" applyBorder="1" applyAlignment="1" applyProtection="1">
      <alignment horizontal="left"/>
      <protection locked="0"/>
    </xf>
    <xf numFmtId="0" fontId="0" fillId="0" borderId="16" xfId="0" applyNumberFormat="1" applyBorder="1" applyProtection="1">
      <protection locked="0"/>
    </xf>
    <xf numFmtId="0" fontId="0" fillId="0" borderId="17" xfId="0" applyBorder="1" applyAlignment="1" applyProtection="1">
      <alignment horizontal="left"/>
      <protection locked="0"/>
    </xf>
    <xf numFmtId="0" fontId="0" fillId="0" borderId="17" xfId="0" applyNumberFormat="1" applyBorder="1" applyProtection="1">
      <protection locked="0"/>
    </xf>
    <xf numFmtId="0" fontId="0" fillId="0" borderId="6" xfId="0" applyBorder="1" applyAlignment="1" applyProtection="1">
      <alignment horizontal="left"/>
      <protection locked="0"/>
    </xf>
    <xf numFmtId="0" fontId="0" fillId="0" borderId="6" xfId="0" applyNumberFormat="1" applyBorder="1" applyProtection="1">
      <protection locked="0"/>
    </xf>
    <xf numFmtId="0" fontId="0" fillId="0" borderId="4" xfId="0" applyBorder="1" applyProtection="1">
      <protection locked="0"/>
    </xf>
    <xf numFmtId="0" fontId="0" fillId="0" borderId="18" xfId="0" applyBorder="1" applyProtection="1">
      <protection locked="0"/>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vertical="center" wrapText="1"/>
    </xf>
    <xf numFmtId="164" fontId="1" fillId="0" borderId="12" xfId="0" applyNumberFormat="1" applyFont="1" applyFill="1" applyBorder="1" applyAlignment="1">
      <alignment horizontal="center" vertical="center" wrapText="1"/>
    </xf>
    <xf numFmtId="1" fontId="1" fillId="0" borderId="12" xfId="0" applyNumberFormat="1" applyFont="1" applyFill="1" applyBorder="1" applyAlignment="1">
      <alignment horizontal="center" vertical="center" wrapText="1"/>
    </xf>
    <xf numFmtId="1" fontId="1" fillId="4" borderId="12" xfId="0" applyNumberFormat="1" applyFont="1" applyFill="1" applyBorder="1" applyAlignment="1">
      <alignment horizontal="center" vertical="center" wrapText="1"/>
    </xf>
    <xf numFmtId="164" fontId="1" fillId="0" borderId="13"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164" fontId="1" fillId="0" borderId="19" xfId="0" applyNumberFormat="1" applyFont="1" applyFill="1" applyBorder="1" applyAlignment="1">
      <alignment horizontal="center" vertical="center" wrapText="1"/>
    </xf>
    <xf numFmtId="164" fontId="1" fillId="4" borderId="19" xfId="0" applyNumberFormat="1" applyFont="1" applyFill="1" applyBorder="1" applyAlignment="1">
      <alignment horizontal="center" vertical="center" wrapText="1"/>
    </xf>
    <xf numFmtId="164" fontId="1" fillId="4" borderId="15" xfId="0" applyNumberFormat="1" applyFont="1" applyFill="1" applyBorder="1" applyAlignment="1">
      <alignment horizontal="center" vertical="center" wrapText="1"/>
    </xf>
    <xf numFmtId="164" fontId="1" fillId="5" borderId="15"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 fontId="1" fillId="5" borderId="15" xfId="0" applyNumberFormat="1" applyFont="1" applyFill="1" applyBorder="1" applyAlignment="1">
      <alignment horizontal="center" vertical="center" wrapText="1"/>
    </xf>
    <xf numFmtId="164" fontId="1" fillId="0" borderId="15"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1" xfId="0" applyFont="1" applyFill="1" applyBorder="1" applyAlignment="1">
      <alignment vertical="center" wrapText="1"/>
    </xf>
    <xf numFmtId="164" fontId="1" fillId="0" borderId="21" xfId="0" applyNumberFormat="1" applyFont="1" applyFill="1" applyBorder="1" applyAlignment="1">
      <alignment horizontal="center" vertical="center" wrapText="1"/>
    </xf>
    <xf numFmtId="165" fontId="1" fillId="0" borderId="21" xfId="0" applyNumberFormat="1" applyFont="1" applyFill="1" applyBorder="1" applyAlignment="1">
      <alignment horizontal="center" vertical="center" wrapText="1"/>
    </xf>
    <xf numFmtId="1" fontId="1" fillId="0" borderId="21"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0" fillId="2" borderId="23" xfId="0" applyFill="1" applyBorder="1" applyAlignment="1" applyProtection="1">
      <alignment horizontal="left" vertical="top" wrapText="1"/>
      <protection locked="0"/>
    </xf>
    <xf numFmtId="0" fontId="0" fillId="2" borderId="20" xfId="0" applyNumberFormat="1" applyFill="1" applyBorder="1" applyProtection="1">
      <protection locked="0"/>
    </xf>
    <xf numFmtId="0" fontId="0" fillId="2" borderId="21" xfId="0" applyNumberFormat="1" applyFill="1" applyBorder="1" applyProtection="1">
      <protection locked="0"/>
    </xf>
    <xf numFmtId="0" fontId="0" fillId="2" borderId="22" xfId="0" applyNumberFormat="1" applyFill="1" applyBorder="1" applyProtection="1">
      <protection locked="0"/>
    </xf>
    <xf numFmtId="0" fontId="0" fillId="2" borderId="7" xfId="0" applyNumberFormat="1" applyFill="1" applyBorder="1" applyProtection="1">
      <protection locked="0"/>
    </xf>
    <xf numFmtId="0" fontId="0" fillId="0" borderId="7" xfId="0" applyNumberFormat="1" applyBorder="1" applyProtection="1">
      <protection locked="0"/>
    </xf>
  </cellXfs>
  <cellStyles count="2">
    <cellStyle name="Normal" xfId="0" builtinId="0"/>
    <cellStyle name="Normal 2" xfId="1" xr:uid="{00000000-0005-0000-0000-000001000000}"/>
  </cellStyles>
  <dxfs count="9494">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left"/>
    </dxf>
    <dxf>
      <alignment horizontal="left"/>
    </dxf>
    <dxf>
      <border>
        <left style="medium">
          <color indexed="64"/>
        </left>
        <right style="medium">
          <color indexed="64"/>
        </right>
        <top style="medium">
          <color indexed="64"/>
        </top>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alignment wrapText="1"/>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bottom style="medium">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medium">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medium">
          <color indexed="64"/>
        </bottom>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alignment vertical="center" indent="0"/>
    </dxf>
    <dxf>
      <alignment vertical="top"/>
    </dxf>
    <dxf>
      <alignment horizontal="left"/>
    </dxf>
    <dxf>
      <alignment wrapText="1"/>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alignment horizontal="center" indent="0"/>
    </dxf>
    <dxf>
      <alignment horizontal="center" indent="0"/>
    </dxf>
    <dxf>
      <alignment horizont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top"/>
    </dxf>
    <dxf>
      <alignment vertical="top"/>
    </dxf>
    <dxf>
      <alignment vertical="top"/>
    </dxf>
    <dxf>
      <alignment horizontal="left"/>
    </dxf>
    <dxf>
      <alignment horizontal="left"/>
    </dxf>
    <dxf>
      <alignment horizontal="left"/>
    </dxf>
    <dxf>
      <alignment wrapText="1"/>
    </dxf>
    <dxf>
      <alignment wrapText="1"/>
    </dxf>
    <dxf>
      <alignment wrapText="1"/>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auto="1"/>
        </left>
      </border>
    </dxf>
    <dxf>
      <border>
        <top style="thin">
          <color auto="1"/>
        </top>
        <bottom style="thin">
          <color auto="1"/>
        </bottom>
      </border>
    </dxf>
    <dxf>
      <border>
        <left style="thin">
          <color auto="1"/>
        </left>
        <top style="thin">
          <color auto="1"/>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border>
        <left style="thin">
          <color indexed="64"/>
        </left>
        <bottom style="thin">
          <color indexed="64"/>
        </bottom>
        <vertical style="thin">
          <color indexed="64"/>
        </vertical>
        <horizontal style="thin">
          <color indexed="64"/>
        </horizontal>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auto="1"/>
        </left>
      </bord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patternType="solid">
          <bgColor theme="9" tint="0.59999389629810485"/>
        </patternFill>
      </fill>
    </dxf>
    <dxf>
      <alignment wrapText="1"/>
    </dxf>
    <dxf>
      <border>
        <bottom style="thin">
          <color indexed="64"/>
        </bottom>
        <vertical style="thin">
          <color indexed="64"/>
        </vertical>
        <horizontal style="thin">
          <color indexed="64"/>
        </horizontal>
      </border>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bottom style="thin">
          <color indexed="64"/>
        </bottom>
      </border>
    </dxf>
    <dxf>
      <border>
        <left style="thin">
          <color auto="1"/>
        </left>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fill>
        <patternFill patternType="solid">
          <bgColor theme="9" tint="0.59999389629810485"/>
        </patternFill>
      </fill>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rder>
    </dxf>
    <dxf>
      <border>
        <left/>
        <right/>
        <top/>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border>
    </dxf>
    <dxf>
      <protection locked="0"/>
    </dxf>
    <dxf>
      <protection locked="0"/>
    </dxf>
    <dxf>
      <protection locked="0"/>
    </dxf>
    <dxf>
      <protection locked="0"/>
    </dxf>
    <dxf>
      <protection locked="0"/>
    </dxf>
    <dxf>
      <protection locked="0"/>
    </dxf>
    <dxf>
      <border>
        <left style="medium">
          <color indexed="64"/>
        </left>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right/>
        <top/>
        <bottom/>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protection locked="0"/>
    </dxf>
    <dxf>
      <protection locked="0"/>
    </dxf>
    <dxf>
      <protection locked="0"/>
    </dxf>
    <dxf>
      <protection locked="0"/>
    </dxf>
    <dxf>
      <protection locked="0"/>
    </dxf>
    <dxf>
      <protection locked="0"/>
    </dxf>
    <dxf>
      <protection locked="0"/>
    </dxf>
    <dxf>
      <protection locked="0"/>
    </dxf>
    <dxf>
      <alignment wrapText="1"/>
    </dxf>
    <dxf>
      <alignment wrapText="1"/>
    </dxf>
    <dxf>
      <alignment wrapText="1"/>
    </dxf>
    <dxf>
      <alignment wrapText="1"/>
    </dxf>
    <dxf>
      <alignment horizontal="left"/>
    </dxf>
    <dxf>
      <alignment horizontal="left"/>
    </dxf>
    <dxf>
      <alignment horizontal="left"/>
    </dxf>
    <dxf>
      <alignment horizontal="left"/>
    </dxf>
    <dxf>
      <alignment vertical="top"/>
    </dxf>
    <dxf>
      <alignment vertical="top"/>
    </dxf>
    <dxf>
      <alignment vertical="top"/>
    </dxf>
    <dxf>
      <alignment vertical="top"/>
    </dxf>
    <dxf>
      <alignment horizontal="center" indent="0"/>
    </dxf>
    <dxf>
      <alignment horizontal="center" indent="0"/>
    </dxf>
    <dxf>
      <alignment horizontal="center" indent="0"/>
    </dxf>
    <dxf>
      <alignment horizontal="center" indent="0"/>
    </dxf>
    <dxf>
      <alignment vertical="top" indent="0"/>
    </dxf>
    <dxf>
      <alignment vertical="top" indent="0"/>
    </dxf>
    <dxf>
      <alignment vertical="top" indent="0"/>
    </dxf>
    <dxf>
      <alignment vertical="top" indent="0"/>
    </dxf>
    <dxf>
      <alignment vertical="top" indent="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top" indent="0"/>
    </dxf>
    <dxf>
      <alignment vertical="top" indent="0"/>
    </dxf>
    <dxf>
      <alignment vertical="top" indent="0"/>
    </dxf>
    <dxf>
      <alignment vertical="top" indent="0"/>
    </dxf>
    <dxf>
      <alignment vertical="top" indent="0"/>
    </dxf>
    <dxf>
      <border>
        <left style="thin">
          <color indexed="64"/>
        </left>
        <right style="thin">
          <color indexed="64"/>
        </right>
        <horizontal style="thin">
          <color indexed="64"/>
        </horizontal>
      </border>
    </dxf>
    <dxf>
      <border>
        <left style="thin">
          <color indexed="64"/>
        </left>
        <right style="thin">
          <color indexed="64"/>
        </right>
        <horizontal style="thin">
          <color indexed="64"/>
        </horizontal>
      </border>
    </dxf>
    <dxf>
      <border>
        <left style="thin">
          <color indexed="64"/>
        </left>
        <right style="thin">
          <color indexed="64"/>
        </right>
        <horizontal style="thin">
          <color indexed="64"/>
        </horizontal>
      </border>
    </dxf>
    <dxf>
      <border>
        <left style="thin">
          <color indexed="64"/>
        </left>
        <right style="thin">
          <color indexed="64"/>
        </right>
        <horizontal style="thin">
          <color indexed="64"/>
        </horizontal>
      </border>
    </dxf>
    <dxf>
      <alignment horizontal="left"/>
    </dxf>
    <dxf>
      <alignment horizontal="general" indent="0"/>
    </dxf>
    <dxf>
      <alignment vertical="top"/>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indent="0"/>
    </dxf>
    <dxf>
      <alignment wrapText="1" indent="0"/>
    </dxf>
    <dxf>
      <alignment wrapText="1" indent="0"/>
    </dxf>
    <dxf>
      <alignment wrapText="1" indent="0"/>
    </dxf>
    <dxf>
      <alignment vertical="center"/>
    </dxf>
    <dxf>
      <alignment horizontal="center"/>
    </dxf>
    <dxf>
      <alignment vertical="center"/>
    </dxf>
    <dxf>
      <fill>
        <patternFill patternType="solid">
          <bgColor theme="9" tint="0.59999389629810485"/>
        </patternFill>
      </fill>
    </dxf>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59999389629810485"/>
        </patternFill>
      </fill>
    </dxf>
    <dxf>
      <fill>
        <patternFill>
          <bgColor theme="9" tint="0.59999389629810485"/>
        </patternFill>
      </fill>
    </dxf>
    <dxf>
      <border>
        <left style="thin">
          <color auto="1"/>
        </left>
      </border>
    </dxf>
    <dxf>
      <border>
        <left style="thin">
          <color indexed="64"/>
        </left>
        <bottom style="thin">
          <color indexed="64"/>
        </bottom>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left style="thin">
          <color indexed="64"/>
        </left>
        <bottom style="thin">
          <color indexed="64"/>
        </bottom>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indexed="64"/>
        </left>
        <bottom style="thin">
          <color indexed="64"/>
        </bottom>
        <horizontal style="thin">
          <color indexed="64"/>
        </horizontal>
      </border>
    </dxf>
    <dxf>
      <border>
        <left style="thin">
          <color auto="1"/>
        </left>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9" tint="0.59999389629810485"/>
        </patternFill>
      </fill>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border>
        <bottom style="thin">
          <color indexed="64"/>
        </bottom>
        <vertical style="thin">
          <color indexed="64"/>
        </vertical>
        <horizontal style="thin">
          <color indexed="64"/>
        </horizontal>
      </border>
    </dxf>
    <dxf>
      <alignment wrapText="1"/>
    </dxf>
    <dxf>
      <fill>
        <patternFill patternType="solid">
          <bgColor theme="9" tint="0.59999389629810485"/>
        </patternFill>
      </fill>
    </dxf>
    <dxf>
      <fill>
        <patternFill>
          <bgColor theme="9" tint="0.59999389629810485"/>
        </patternFill>
      </fill>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alignment horizontal="center" indent="0"/>
    </dxf>
    <dxf>
      <border>
        <left style="thin">
          <color indexed="64"/>
        </left>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auto="1"/>
        </left>
      </border>
    </dxf>
    <dxf>
      <border>
        <left style="thin">
          <color indexed="64"/>
        </left>
        <bottom style="thin">
          <color indexed="64"/>
        </bottom>
        <vertical style="thin">
          <color indexed="64"/>
        </vertical>
        <horizontal style="thin">
          <color indexed="64"/>
        </horizontal>
      </bord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border>
        <left style="thin">
          <color indexed="64"/>
        </left>
        <bottom style="thin">
          <color indexed="64"/>
        </bottom>
        <vertical style="thin">
          <color indexed="64"/>
        </vertical>
        <horizontal style="thin">
          <color indexed="64"/>
        </horizontal>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auto="1"/>
        </left>
        <top style="thin">
          <color auto="1"/>
        </top>
      </border>
    </dxf>
    <dxf>
      <border>
        <top style="thin">
          <color auto="1"/>
        </top>
        <bottom style="thin">
          <color auto="1"/>
        </bottom>
      </border>
    </dxf>
    <dxf>
      <border>
        <left style="thin">
          <color auto="1"/>
        </left>
      </border>
    </dxf>
    <dxf>
      <border>
        <left style="thin">
          <color auto="1"/>
        </left>
      </border>
    </dxf>
    <dxf>
      <border>
        <left style="thin">
          <color indexed="64"/>
        </left>
        <bottom style="thin">
          <color indexed="64"/>
        </bottom>
        <vertical style="thin">
          <color indexed="64"/>
        </vertical>
        <horizontal style="thin">
          <color indexed="64"/>
        </horizontal>
      </border>
    </dxf>
    <dxf>
      <border>
        <left style="thin">
          <color auto="1"/>
        </left>
      </border>
    </dxf>
    <dxf>
      <border>
        <left style="thin">
          <color indexed="64"/>
        </left>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horizontal="center" indent="0"/>
    </dxf>
    <dxf>
      <alignment wrapText="1"/>
    </dxf>
    <dxf>
      <alignment wrapText="1"/>
    </dxf>
    <dxf>
      <alignment wrapText="1"/>
    </dxf>
    <dxf>
      <alignment horizontal="left"/>
    </dxf>
    <dxf>
      <alignment horizontal="left"/>
    </dxf>
    <dxf>
      <alignment horizontal="left"/>
    </dxf>
    <dxf>
      <alignment vertical="top"/>
    </dxf>
    <dxf>
      <alignment vertical="top"/>
    </dxf>
    <dxf>
      <alignment vertical="top"/>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center" indent="0"/>
    </dxf>
    <dxf>
      <alignment horizontal="center" indent="0"/>
    </dxf>
    <dxf>
      <alignment horizontal="center" indent="0"/>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alignment wrapText="1"/>
    </dxf>
    <dxf>
      <alignment horizontal="left"/>
    </dxf>
    <dxf>
      <alignment vertical="top"/>
    </dxf>
    <dxf>
      <alignment vertical="center" indent="0"/>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horizontal="left"/>
    </dxf>
    <dxf>
      <alignment horizontal="left"/>
    </dxf>
    <dxf>
      <alignment horizontal="left"/>
    </dxf>
    <dxf>
      <alignment vertical="top"/>
    </dxf>
    <dxf>
      <alignment vertical="top"/>
    </dxf>
    <dxf>
      <alignment vertical="top"/>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border>
        <bottom style="medium">
          <color indexed="64"/>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medium">
          <color indexed="64"/>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indexed="64"/>
        </horizontal>
      </border>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top style="medium">
          <color indexed="64"/>
        </top>
      </border>
    </dxf>
    <dxf>
      <border>
        <bottom style="medium">
          <color indexed="64"/>
        </bottom>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wrapText="1"/>
    </dxf>
    <dxf>
      <border>
        <left style="medium">
          <color indexed="64"/>
        </left>
        <right style="medium">
          <color indexed="64"/>
        </right>
        <top style="medium">
          <color indexed="64"/>
        </top>
        <bottom style="medium">
          <color indexed="64"/>
        </bottom>
      </border>
    </dxf>
    <dxf>
      <border>
        <bottom style="medium">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right/>
        <top/>
        <bottom/>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28576</xdr:rowOff>
    </xdr:from>
    <xdr:to>
      <xdr:col>1</xdr:col>
      <xdr:colOff>1118530</xdr:colOff>
      <xdr:row>3</xdr:row>
      <xdr:rowOff>0</xdr:rowOff>
    </xdr:to>
    <xdr:pic>
      <xdr:nvPicPr>
        <xdr:cNvPr id="2" name="image1.png">
          <a:extLst>
            <a:ext uri="{FF2B5EF4-FFF2-40B4-BE49-F238E27FC236}">
              <a16:creationId xmlns:a16="http://schemas.microsoft.com/office/drawing/2014/main" id="{869C60EA-2496-438D-A036-24FE32215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6"/>
          <a:ext cx="1392850" cy="49720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ggi R." refreshedDate="45908.554947916666" createdVersion="8" refreshedVersion="8" minRefreshableVersion="3" recordCount="65" xr:uid="{34510FFD-AD99-4241-ABC5-CDBB6F0C0A0C}">
  <cacheSource type="worksheet">
    <worksheetSource ref="B9:Q145" sheet="Master Data"/>
  </cacheSource>
  <cacheFields count="18">
    <cacheField name="Departement" numFmtId="0">
      <sharedItems containsBlank="1" count="19">
        <s v="Sales &amp; Distribution"/>
        <s v="MSD, PRD, R&amp;D, &amp; FIACO"/>
        <s v="Global Sourcing/NSB"/>
        <s v="Global Sourcing"/>
        <s v="Sales &amp; Distribution, FIACO"/>
        <s v="R&amp;D"/>
        <s v="FIACO"/>
        <s v="PURCHASING"/>
        <s v="PRODUCTIONS"/>
        <s v="ENGINEERING"/>
        <s v="IT"/>
        <s v="SCM"/>
        <s v="QC"/>
        <s v="HC&amp;GA"/>
        <s v="CMS"/>
        <s v="WAREHOUSE"/>
        <s v="BUSINESS DEVELOPMENT"/>
        <s v="GLOBAL SOURCING/NSB, Purchasing, QC"/>
        <m/>
      </sharedItems>
    </cacheField>
    <cacheField name="Audit Theme" numFmtId="0">
      <sharedItems containsBlank="1" count="4">
        <s v="Audit ISO Q2 2024"/>
        <s v="Audit ISO Q1 2025"/>
        <s v="Audit ISO Q2 2025"/>
        <m/>
      </sharedItems>
    </cacheField>
    <cacheField name="Auditor" numFmtId="0">
      <sharedItems containsBlank="1"/>
    </cacheField>
    <cacheField name="Audit Findings" numFmtId="0">
      <sharedItems containsBlank="1" count="83" longText="1">
        <s v="Penyimpanan Barang Titipan PT Delta Furindotama untuk Manabu AH chair sebanyak 2400 pcs, Manabu AH 01 L Desk 2.916 pcs, Manabu AH 01 L Chair sebanyak 2,060 pcs bercampur dengan Finish Goods milik PT CINT."/>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s v="Terdapat barang Slow Moving sebanyak 772 pcs atas barang KUMI SDM 1260 Black BDO (FG-ZAO-ZAO-AS-0236) dengan nilai Rp 601.229.470, berdasarkan permintaan pengadaan barang import untuk stock sesuai surat 072/CINT/MKT/INT-01/X/2023."/>
        <s v="Belum terdapat MOU dengan Ekspedisi pihak ke 3 sebanyak 8 vendor di departemen Sales untuk tahun 2025, MOU terakhir tahun 2022."/>
        <s v="MOU dengan vendor penyedia barang ZAO belum terdapat perjanjian yang mengikat"/>
        <s v="Terdapat Revisi (20 Februari 2025) atas PO Customer - SSM JOG 156 (PO terbit tgl 24 Desember 2024) item barang Ayumi Chair no. 6 yang sudah dijadikan target APS bulanan sebanyak 1.211 pcs. Namun ada revisi jumlah PO menjadi 946 pcs, sehingga ada kelebihan produksi 265 pcs."/>
        <s v="Terdapat barang titipan Ayumi Chair no. 6 P Ivory sebanyak 390 pcs milik PT SSM (untuk customer Disdik Sleman) mengendap di gudang Chitose selama 139 hari (SJ nomor 908008323 tanggal 26 Des 2024 ke PT SSM)"/>
        <s v="Ada perbedaan kriteria dari pihak Ekspedisi dan FIACO terkait barang Unmoving, Slowmoving, Moving, Dead Stock, dan/atau kategori yang lainnya. Belum ada kesepakatan dan rekonsiliasi atas kriteria tersebut."/>
        <s v="Terdapat APS Kumi MHD P White White (FG-KUM-WNM-WL-0185) Credensa pada bulan November 2024 sebanyak 167 pcs namun tidak terdapat OPC atas produk tersebut."/>
        <s v="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
        <s v="Perubahan packing tape coklat ke packing tape label Chitose untuk semua produk kecuali export kawai - rolland, sudah disebarkan dalam Technical Information, namun dalam TI tersebut tidak dicantumkan aturan penggunaannya."/>
        <s v="MANABU AH CHAIR TAEKWANG BLUE PC (FG-MAN-WNM-AS-0005) ditemukan BOM tidak lengkap yaitu tidak ada komponen (RM-NSB-PLS-00-0347) CAP K-504015"/>
        <s v="Belum terdapat alternatif BOM product FG-AYU-SCH-AS-0004 AYUMI CHAIR NO 4 P IVORY yang menggunakan komponen RM-AYU-DUS-00-0027 PACK CASE AYUMI C-3."/>
        <s v="Belum adanya kebijakan atas penetapan frekuensi opname berkala terhadap aset-aset yang ada di Chitose."/>
        <s v="Perbedaan data yang tercatat antara data aset manual IT dengan data aset SAP IT."/>
        <s v="Penilaian kinerja vendor saat ini ditentukan dengan parameter-parameter untuk mengukur tingkat kinerjanya. Penentuan parameter ini perlu dibicarakan lebih lanjut dengan departemen terkait."/>
        <s v="Monitoring PO sudah ada, namun baru terdokumentasi sampai bulan Oktober 2024. Monitoring tersebut perlu dilanjutkan agar dapat mengidentifikasi PO mana saja yang belum selesai dan yang sudah selesai. "/>
        <s v="Sampling atas kesesuaian data tercatat di SAP dan fisik real_x000a__x000a_Clamp ROD DI CIAI_x000a_Batch A SAP = 22 , FISIK = 18 (-4)_x000a_Batch G1 SAP = 157 , FISIK = 0 (-157)_x000a_HINGE PLATE DI CIAI_x000a_BATCH A SAP = 19 , FISIK = 17 (-2)_x000a__x000a_Item Clamp batch A, tidak dapat diidentifikasi selisihnya._x000a__x000a_Item Clamp batch G1, posisi barang NG dan proses perbaikan dilakukan di subkon, tidak ditransaksikan di SAP. Belum ada prosedur untuk perbaikan komponen di subkon._x000a__x000a_Item Hinge batch A, penyebab selisih tidak teridentifikasi. "/>
        <s v="Ketidaksesuaian antara hasil produksi dengan rencana produksi di bulan Maret 2025_x000a__x000a_KAWAI 929 qty = 1,148 qty Realisasi (+219)_x000a_BNC-05 Series (Rolland) 2,016 qty = 2,212 qty Realisasi (+196)_x000a_Working &amp; Meeting 540 qty = 753 qty Realisasi (+183) = berupa Cozy S2_x000a__x000a_Item Kawai dan Cozy S2, penambahan qtt produksi dilakukan atas permintaan customer via management dan dimeetingkan bersama dengan departemen SCM dan Produksi. _x000a__x000a_Item Roland penambahan qtt dilakukan dengan pertimbangan pemanfaatan kapasitas karena ada permintaan customer (ada PO)"/>
        <s v="Tidak ada data update sarana seperti moulding, jig, yang dipinjamkan kepada pihak ketiga (Rajawali, Hinani, dll) maupun yang sudah dilakukan penarikan kembali dari pihak ketiga ke Chitose (terakhir tahun 2021)."/>
        <s v="Ditemukan selisih stock minus sebanyak 4 (empat) unit yang tidak bisa diidentifikasi untuk material Back U Foam FC-521 (RM-COS-FOM-00-0012) pada saat stock opname ke subkon PT Trison Cover pada tanggal 14 April 2025."/>
        <s v="Pada dokumen hardcopy Daftar Alat QC sudah dicantumkan tanggal kalibrasi terakhir namun belum terdapat kolom tanggal kalibrasi selanjutnya"/>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s v="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
        <s v="Ketidak pencapaian KPI BSC sudah tercatat melalui PICA dan dimonitoring secara offline ke dept. bersangkutan. Hanya saja metode pengecekan formulir PICA di dept. CMS masih kurang efisien karena harus membuka BSC dan realisasi KPI satu per satu."/>
        <s v="Review SOP dilakukan oleh CMS berdasarkan jadwal yang sudah diatur oleh CMS, sehingga apabila terdapat perubahan proses di dept., SOP tidak bisa langsung dilakukan update, melainkan harus menunggu jadwal Review SOP dari CMS."/>
        <s v="Aplikasi Komplain Antar Departemen (KAD) tidak digunakan secara efektif, komplain dilakukan tidak menggunakan aplikasi."/>
        <s v="_x0009__x000a_Belum ditemukan adanya analisa resiko dan peluang di bagian Sales dan Distribusi"/>
        <s v="Tidak ditemukan analisa resiko dan peluang di departemen ware house and system administration tahun 2025."/>
        <s v="Berdasarkan pemeriksaan data dan wawancara dengan bagian BusDev, ditemukan bahwa komplain pelanggan terkait produk BusDev belum tercatat dalam sistem CIS Web."/>
        <s v="Komplain pelanggan tidak diinput ke dalam CIS Web"/>
        <s v="Dokumen Handling Order (PO Customer, dll) belum direkap dan disimpan secara terpusat dalam bentuk softfile di dalam satu folder yang mudah diakses."/>
        <s v="Terdapat ketidaksesuaian dalam rentang skala penilaian antara dokumen form survey kepuasan pelanggan (5 skala) dengan IK GSNSB.P.1/IK.3 INSTRUKSI KERJA SURVEY KEPUASAN PELANGGAN ALAT KESEHATAN( P-PKP )  &amp; KPI BSC (4 skala)."/>
        <s v="Review pengendalian risiko dan peluang yang ada di departemen GS &amp; NSB belum lengkap"/>
        <s v="Temuan Bersama PCH dan QC,Tidak dilakukan penilaian vendor Global Sourcing (import &amp; local)"/>
        <s v="Berdasarkan pemeriksaan data dan wawancara dengan bagian GS NSB, ditemukan bahwa komplain pelanggan terkait produk GS dan NSB belum tercatat dalam sistem CIS Web. "/>
        <s v="Belum dilakukannya Audit Operasional dan juga Audit Kepatuhan terhadap SOP yang berlaku di seluruh dept. PT. Chitose Internasional Tbk."/>
        <s v="Berdasarkan wawancara dan tinjauan terhadap dokumentasi pada bagian Teknologi Informasi (IT), diketahui bahwa belum ada mekanisme formal seperti survei atau pengumpulan umpan balik dari pengguna internal yang dilakukan secara berkala untuk mengevaluasi tingkat kepuasan internal terhadap layanan IT."/>
        <s v="Identifikasi bahaya pada dokumen HIRADC di Departemen IT belum mencakup potensi bahaya sengatan listrik saat pelaksanaan maintenance server, sehingga pengendalian risiko yang relevan, seperti penggunaan sarung tangan insulasi (insulating gloves), belum direkomendasikan."/>
        <s v="Belum ada dokumentasi resmi terkait mapping struktur jaringan perangkat (seperti switch, router, access point) di Gedung Chitose Baros."/>
        <s v="Telah dilakukan pemasangan sensor gerak pada mesin bubut sebagai tindak lanjut kecelakaan kerja di Departemen Engineering. Namun, belum ditetapkan standar waktu aman antara deteksi gerakan dan berhentinya mesin. Hasil uji coba menunjukkan waktu henti 5 detik, sedangkan kecelakaan dilihat dari CCTV terjadi dalam 3 detik, sehingga sistem saat ini belum efektif mencegah kejadian serupa."/>
        <s v="Pada  pengecekan PM untuk mesin WL-05 dan WL-03 di area Woodline tercatat status pada form pengecekan  &quot;P = Perlu Perbaikan Lebih Rinci&quot;. Belum diketahui dan belum diatur dalam SOP mengenai status hasil pengecekan PM tersebut tindak lanjutnya seperti apa."/>
        <s v="Penyelesaiaan audit CPAKB untuk temuan sebelumnya &quot;Pastikan penilaian kinerja pemasok mencakup sesuai parameter yang telah ditetapkan. Contoh: Timotion, parameter pelayanan dan kepatuhan terhadap peraturan lingkungan.&quot; belum terselesaikan sampai audit dilaksanakan."/>
        <s v="Purchasing telah melakukan monitoring lead time antara PR (Purchase Requisition) dan PO (Purchase Order) melalui sistem SAP dengan menggunakan tcode ZREKAPPO. Namun , masih ditemukan ketidaksesuaian antara tanggal release PR dan tanggal pembuatan PO. _x000a_Contoh: RM-ZAO-000-00-0199 WINNER BLACK BACK SEAT ARM (SET) KE ZHIFENG METAL PRODUCTS CO,LTD release date PR 07.01.2025 PO dibuat 18.10.2024"/>
        <s v="Vendor PT Chakrawala Mega Indah, sebagai satu-satunya pemasok kardus packing case Rolland, mendapat kategori Kurang pada Penilaian Kerja Supplier Periode Januari–Juli, dengan nilai ketepatan pengiriman 65% dan kualitas 2,94%. Namun, belum ada tindak lanjut perbaikan dari Purchasing atas hasil tersebut."/>
        <s v="Penilaian supplier tahun 2025 di departemen QC masih di fokuskan pada supplier lokal, sedangkan untuk supplier import baru dilakukan parsial (Timotion dan Bosai)"/>
        <s v="Quality Control (QC) belum melaksanakan training refreshment untuk PIC Self QC sejak penunjukan resmi tanggal 26 Februari 2020 melalui Surat Tugas Internal No. 01/Cint/Prd/II/2020."/>
        <s v="Prosedur QC.P.3 – Inspeksi dan Pengetesan Produk Jadi telah digunakan sebagai acuan dalam pelaksanaan inspeksi mutu terhadap produk jadi. Namun, berdasarkan hasil pemeriksaan terhadap dokumen Lembar Inspeksi dan Pengetesan Produk Jadi (LIPPJ), ditemukan bahwa formulir tersebut belum memuat kolom atau informasi mengenai nama supplier atau subkontraktor yang berkontribusi pada komponen produk jadi yang diinspeksi."/>
        <s v="Proses perubahan BOM menggunakan formulir Pengajuan Perubahan Spesifikasi/Komponen/Proses belum konsisten dilaksanakan karena mekanisme tersebut belum diatur secara jelas dalam prosedur."/>
        <s v="SOP R&amp;D.P.1/R&amp;D.IK.4 (Instruksi Kerja Keluaran Perancangan dan Pengembangan Produk) yang mengatur keluaran produk baru dan pengembangan, namun tidak melibatkan tim QC dalam proses pengujian hasil keluaran produk. Contoh kasus, pada pembuatan packing case Echool No. 4, tidak dilakukan pengujian kualitas oleh QC. Pengujian hanya dilakukan oleh tim R&amp;D dan tidak langsung di lini produksi, sehingga saat produksi massal terjadi banyak kerusakan kardus seperti jebol dan rusak."/>
        <s v="Sudah ada OPC untuk produk baru (C 395 Kagukuro) ada dapat ditunjukan dari proses konstruksi, namun masih di evaluasi karena menunggu mass pro di assembling untuk perhitngan waktu proses"/>
        <s v="Organisasi ini memiliki tangki penimbunan untuk menyimpan bahan bakar diesel, dengan kapasitas sekitar 8000 liter. Namun, perlu dilakukan penampungan sekunder sebagai langkah pencegahan polusi jika terjadi tumpahan. Dari HCGA sudah mengajukan untuk penampungan tumpahan melalui F-002, pada tanggal 23 Juli 2025. namun masih perlu ada modifikasi design._x000a_Masih dalam tahap proses pengajuan. Dan Design usulan ke-2 (due date : Oktober 2025)"/>
        <s v="Dokumen Business Proces SCM (CINT/BP/CORP/Dir-PRD/SCM) tidak sesuai dengan praktik di lapangan. Dalam pelaksanaannya, Rencana Produksi Mingguan (RPM) digunakan terlebih dahulu sebagai acuan penyusunan Rencana Produksi Bulanan (RPB). RPB baru disusun setelah RPM minggu pertama tersedia, dan selanjutnya disesuaikan berdasarkan RPM mingguan berikutnya."/>
        <s v="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
        <s v="Tidak ditemukan adanya SOP untuk Penggunaan dan Pengecekan Alat Pelindung Diri (APD) yang mengatur penggunaan dan frekuensi pengecekannya di departemen SCM"/>
        <s v="Frekuensi pelaksanaan stock opname aset telah ditetapkan dalam bentuk memo, namun belum dilakukan sosialisasi secara menyeluruh kepada seluruh departemen. Selain itu, hingga audit dilaksanakan, belum tersedia SOP yang mengatur secara formal mengenai proses pengajuan aset, pencatatan aset, disposal aset, stock opname aset, dan perpindahan asset yang ada di eksternal."/>
        <s v="Hasil Audit Sistem Manajemen Terintegrasi Kuartal I 2025, Departemen FIACO dan Sales &amp; Distribution menetapkan kesepakatan terkait kriteria barang berdasarkan kategori Moving, Slow Moving dan Un Moving, dan terdokumentasi._x000a__x000a_Bersadarkan ISO 9001:2015 klausul 7.5. Informasi yang Terdokumentasi (Dokumentasi) terdapat update struktur organisasi baru di Departemen Sales &amp; Distribution, sehinggal dokumentasi kesepakatan perlu diperbaharui antara Departemen Fiaco dengan Departemen Warehouse System &amp; Administration, lengkap beserta tanggal efektif kesepakatan dibuat."/>
        <s v="Proses sampling stock opname telah dilaksanakan sesuai dengan SOP FIACO P.4 – Prosedur Stock Opname Sampling, namun belum terdapat mekanisme atau bukti monitoring terhadap material yang telah disampling."/>
        <s v="Proses penerimaan kas dari penjualan Raw Material ke subkontraktor telah dilakukan mengacu pada SOP FIACO P.2. Prosedur Penjualan Non Produk dan Penerimaan Kas Perusahaan. Namun, SOP tersebut belum secara spesifik mencakup atau mengatur mengenai penjualan raw material ke subkontraktor"/>
        <s v="Berdasarkan data SAP bulan Juli 2025, terdapat kesalahan costing material Caesar N Blue L1 C-Pro dengan detail sebagai berikut :_x000a_  - Standard price Rp 1.311.458_x000a_  - Moving price Rp 1.004.013"/>
        <m/>
        <s v="Belum adanya Standar of Procedure (SOP) yang mengatur tentang pelatihan kompetensi teknis di departemen QC" u="1"/>
        <s v="Pada Business Process SCM (No CINT/BP/CORP/Dir-PRD/SCM) tercantum bahwa SCM akan membuat Rencana Produksi Bulanan (RPB) namun actual dilapangan SCM melakukan penyesuaian sesuai kebutuhan tim produksi dengan membuat Rencana Produksi Mingguan (RPM)." u="1"/>
        <s v="Saat terjadi ketidaksesuaian penerimaan material dari supplier atau subkon, tim SCM telah mengeluarkan dokumen pengantar untuk pengembaliran barang yang tidak sesuai kepada supplier atau subkon. Namun dokumen yang diterbitkan tidak seragam, dari gudang pusat (CIIC) berupa Surat Pengantar sedangkan dari gudang subcon (CIWS) berupa memo." u="1"/>
        <s v="Pengecekan Alat Pelindung Diri (APD) telah dilakukan harian pada saat briefing pagi hari untuk setiap personil. Namun belum dilakukan pengecekan setelah jam istirahat siang." u="1"/>
        <s v="Skala nilai pengukuran kepuasan pelanggan yang ditetapkan pada IK Survey Kepuasan Pelanggan Alat Kesehatan (skala 5.00) belum sesuai dengan skala nilai kepuasan pelanggan yang menjadi sasaran mutu/KPI (skala 4.00)." u="1"/>
        <s v="Tidak ada Form Complain untuk Customer sedangkan pada BISPRO diharuskan ada Form Complain" u="1"/>
        <s v="Dokumen Handling Order (PO customer) tidak direkap &amp; di simpan dalam bentuk softfile dan dalam 1 folder" u="1"/>
        <s v="Terdapat Revisi atas PO Customer - SSM JOG 156 (PO terbit tgl 24 Desember 2024) item barang Ayumi Chair no. 6 yang sudah dijadikan target APS bulanan sebanyak 1.211 pcs. Namun ada revisi jumlah PO menjadi 946 pcs, sehingga ada kelebihan produksi 265 pcs." u="1"/>
        <s v="Terdapat barang titipan Ayumi Chair no. 6 P Ivory sebanyak 390 pcs milik PT SSM mengendap di gudang Chitose selama 139 hari (SJ nomor 908008323 tanggal 26 Des 2024 ke PT SSM)" u="1"/>
        <s v="Belum terdapat MOU dengan Ekspedisi pihak ke 3 sebanyak 8 vendor, MOU terakhir tahun 2022." u="1"/>
        <s v="Terdapat permintaan pengadaan barang untuk stock dari Sales merujuk pada surat 072/CINT/MKT/INT-01/X/2023 untuk barang KUMI SDM 1260 Black BDO (FG-ZAO-ZAO-AS-0236) sebesar 1.000 pcs dan kedatangan barang pada bulan Des 2023, yang sudah terjual sebanyak 228 pcs, sehingga mengakibatkan barang sebanyak 772 Pcs dengan nilai Rp 601.229.470 menjadi barang Slow Moving." u="1"/>
        <s v="MOU dengan Ekspedisi pihak ke 3 belum terdapat perjanjiannya sebanyak 8 vendor pada tahun 2022." u="1"/>
        <s v="SJ nomor 908008323 tanggal 26 Des 2024 ke PT SSM atas barang Ayumi Chair no. 6 P Ivory sebanyak 946 pcs, baru terkirim sejumlah 556 pcs. 390 pcs sisanya menjadi barang Titipan di Chitose." u="1"/>
        <s v="Terdapat Revisi atas PO Customer - SSM JOG 156 (PO terbit tgl 24 Desember 2024) yang sudah dijadikan target APS bulanan sebesar 1.211 pcs dan telah terealisasi sebanyak 946 pcs (265 pcs sudah terproduksi namun belum terjual), tetapi terdapat perubahan item barang dari Ayumi Chair no. 6 ke Ayumi Chair no. 4." u="1"/>
        <s v="Terdapat APS Kumi MHD P White White (FG-KUM-WNM-WL-0185) Credensa pada bulan November 2024 sebanyak 167 pcs namun secara dokumen OPC pembuatan produk tersebut tidak dapat ditunjukan sehingga jika ada repeat order akan berpotensi menyebabkan proses produksi salah karena alur proses tidak terdokumentasi" u="1"/>
        <s v="Perubahan packing tape coklat ke packing tape label chitose sudah disebarkan dalam Technical Information, namun dalam TI tersebut tidak ada penekanan-penakanan aturan pemakaian atau catatan-catatan lain yang harus ditekankan contoh : Packing tape coklat khusus digunakan di line Assembling." u="1"/>
        <s v="Pada product FG-AYU-SCH-AS-0004 AYUMI CHAIR NO 4 P IVORY ditemukan terdapat beberapa alternative BOM. Tetapi yang sedang berjalan di lapangan adanya penggunaan komponen RM-AYU-DUS-00-0027 PACK CASE AYUMI C-3 untuk mengganti packing case standar, tetapi BOM alternatif belum terdapat." u="1"/>
        <s v="Sampling atas kesesuaian data tercatat di SAP dan fisik real_x000a__x000a_Clamp ROD DI CIAI_x000a_Batch A SAP = 22 , FISIK = 18 (-4)_x000a_Bacth G1 SAP = 157 , FISIK = 0 (-157)_x000a_HINGE PLATE DI CIAI_x000a_BATCH A SAP = 19 , FISIK = 17 (-2)_x000a__x000a_Item Clamp, posisi barang NG dan dalam proses perbaikan. Perpindahan barang saat akan diperbaiki tidak ditransaksikan sehingga masih tercatat di CIAI. Belum ada prosedur administrasi untuk transaksi seperti ini._x000a__x000a_Item Hinge, penyebab selisih tidak teridentifikasi. " u="1"/>
        <s v="Tidak ditemukan data semua sarana seperti moulding, jig, yang dipinjamkan kepada pihak ketiga (Rajawali, Hinani, dll) maupun yang sudah dilakukan penarikan kembali dari pihak ketiga ke Chitose." u="1"/>
        <s v="Ditemukan selisih stock minus sebanyak 4 (empat) unit material Back U Foam FC-521 (RM-COS-FOM-00-0012) pada saat stock opname ke subkon PT Trison Cover pada tanggal 14 April 2025" u="1"/>
        <s v="Aplikasi Komplain Antar Departemen (KAD) tidak digunakan oleh masing-masing departemen sejak tahun 2024, sedangkan secara aktual, kendala antar dept. masih sering terjadi. Hal tersebut dapat diartikan bahwa aplikasi KAD kurang efektif dalam menangkap isu-isu di lapangan. " u="1"/>
        <s v="MOU dengan Ekspedisi pihak ke 3 belum terdapat perjanjiannya" u="1"/>
      </sharedItems>
    </cacheField>
    <cacheField name="Reference" numFmtId="0">
      <sharedItems containsBlank="1" count="40">
        <s v="ISO 9001:2015 Klausul: 8.1 Operational Planning and Control"/>
        <s v="ISO 9001:2015 Klausul: 7.5.2 Creating and updating  "/>
        <s v="ISO 9001:2015 Klausul: 8.5.4 Preservation "/>
        <s v="ISO 9001:2015 Klausul: 7.5 Documented information "/>
        <s v="ISO 9001:2015 Klausul: 8.5.4 Preservation"/>
        <s v="ISO 9001:2015 Klausul: 8.3.2 Design and development planning"/>
        <s v="ISO 9001:2015 Klausul :10. Improvement dan 10.2. Non Conformity and Corrective Action"/>
        <s v="ISO 9001:2015 9.1 Monitoring, Measurement, Analysis and Evaluation"/>
        <s v="ISO 9001:2015 Klausul 8.4.2 Type and extent of control"/>
        <s v="ISO 14001:2015 Klausul: 9.1 Monitoring, Measurement, Analysis and Evaluation"/>
        <s v="ISO 9001:2015 Klausul 7.5.3 Control of documented information"/>
        <s v="ISO 9001:2015 Klausul: 7.5. Documented Information / 7.5.2. Creating and Updating"/>
        <s v="ISO 9001:2015 Klausul: 9.1 Monitoring, measurement, analysis and evaluation"/>
        <s v="ISO 9001:2015 Klausul: 6.1 Penanganan Resiko dan Peluang"/>
        <s v="ISO 9001:2015 Klausul: 7.5    Documented information"/>
        <s v="ISO 9001:2015 Klausul: 10.2    Nonconformity and corrective _x000a_action"/>
        <s v="ISO 9001:2015 Klausul 8.5.2 Identification and traceability  "/>
        <s v="Lampiran I Butir III.D. 2.c) (CPAKB)"/>
        <s v="ISO 9001, 14001, 45001, CPAKB, CDAKB &amp; Halal"/>
        <s v="ISO 9001:2015 Klausul: 8.4 Control of externally provided products and services  "/>
        <s v="ISO 9001:2015 Klausul: 8.2.1 Customer communication"/>
        <s v="ISO 9001:2015 Kalusul 9.2. Audit Internal"/>
        <s v="ISO 9001:2015 Klausul 9.1. Monitoring, measurement, analysis and evaluation"/>
        <s v="ISO 45001:2018 Klausul 6.1. Actions to address risks and opportunities"/>
        <s v="ISO 9001:2015 Klausul 8.1. Operational planning and control"/>
        <s v="ISO 9001:2015 Klausul 8.1 Operational planning and control"/>
        <s v="Lampiran I Butir III.D. 10.a CPAKB"/>
        <s v="ISO 9001:2015 klausul 8.4 Control of externally provided products and services "/>
        <s v="ISO 9001:2015 Klausul: 8.4 Control of externally provided _x000a_processes, products and services "/>
        <s v="ISO 9001:2015 Klausul: 7.2 Competence"/>
        <s v="ISO 9001:2015 klausul 7.5 Documented information"/>
        <s v="ISO 14001:2015 Klausul: 8.1 Perencanaan dan Pengendalian Operasional"/>
        <s v="ISO 9001:2015 Klausul: 4.4 Quality management system and its _x000a_processes"/>
        <s v="ISO 9001:2015 Klausul: 7.5 Documented information  "/>
        <s v="ISO 45001:2018 Klausul: 6.2.2 Planning to achieve OH&amp;S objectives"/>
        <s v="ISO 9001:2015 klausul 7.5. Informasi yang Terdokumentasi (Dokumentasi)"/>
        <s v="ISO 9001: 2015 klausul 8.5.1 Control of production and service provision"/>
        <m/>
        <s v="ISO 9001:2015 Klausul: 8.4.3    Information for external providers" u="1"/>
        <s v="ISO 9001;2015 Klausul 8.4.2 Type and extent of control" u="1"/>
      </sharedItems>
    </cacheField>
    <cacheField name="Finding Categorization" numFmtId="0">
      <sharedItems containsBlank="1"/>
    </cacheField>
    <cacheField name="Findings Type (Selfstanding or Collective)" numFmtId="0">
      <sharedItems containsBlank="1"/>
    </cacheField>
    <cacheField name="Impact Probability" numFmtId="0">
      <sharedItems containsBlank="1" longText="1"/>
    </cacheField>
    <cacheField name="Corrective Action for Auditee" numFmtId="0">
      <sharedItems containsBlank="1" longText="1"/>
    </cacheField>
    <cacheField name="Preventive Action for Auditee" numFmtId="0">
      <sharedItems containsBlank="1"/>
    </cacheField>
    <cacheField name="Auditee Comments" numFmtId="164">
      <sharedItems containsBlank="1" longText="1"/>
    </cacheField>
    <cacheField name="Audit Date" numFmtId="165">
      <sharedItems containsNonDate="0" containsDate="1" containsString="0" containsBlank="1" minDate="2024-09-30T00:00:00" maxDate="2025-08-21T00:00:00"/>
    </cacheField>
    <cacheField name="Due Date " numFmtId="165">
      <sharedItems containsNonDate="0" containsDate="1" containsString="0" containsBlank="1" minDate="2024-12-26T00:00:00" maxDate="2025-08-19T00:00:00" count="28">
        <d v="2025-02-12T00:00:00"/>
        <d v="2025-06-30T00:00:00"/>
        <d v="2025-05-27T00:00:00"/>
        <m/>
        <d v="2025-07-31T00:00:00"/>
        <d v="2025-05-28T00:00:00"/>
        <d v="2025-05-24T00:00:00"/>
        <d v="2025-05-21T00:00:00"/>
        <d v="2025-05-19T00:00:00"/>
        <d v="2025-05-06T00:00:00"/>
        <d v="2025-05-22T00:00:00"/>
        <d v="2025-05-26T00:00:00"/>
        <d v="2025-05-09T00:00:00"/>
        <d v="2025-06-03T00:00:00"/>
        <d v="2025-04-25T00:00:00" u="1"/>
        <d v="2025-04-21T00:00:00" u="1"/>
        <d v="2025-07-07T00:00:00" u="1"/>
        <d v="2025-06-05T00:00:00" u="1"/>
        <d v="2025-05-25T00:00:00" u="1"/>
        <d v="2025-03-17T00:00:00" u="1"/>
        <d v="2025-08-18T00:00:00" u="1"/>
        <d v="2025-07-19T00:00:00" u="1"/>
        <d v="2025-07-14T00:00:00" u="1"/>
        <d v="2024-12-26T00:00:00" u="1"/>
        <d v="2025-05-30T00:00:00" u="1"/>
        <d v="2025-06-28T00:00:00" u="1"/>
        <d v="2025-04-12T00:00:00" u="1"/>
        <d v="2025-05-13T00:00:00" u="1"/>
      </sharedItems>
      <fieldGroup par="17"/>
    </cacheField>
    <cacheField name="Overdue" numFmtId="1">
      <sharedItems containsBlank="1" containsMixedTypes="1" containsNumber="1" minValue="-96.53693726851634" maxValue="45908.554517939818" count="139">
        <n v="208.55451793981774"/>
        <s v="-"/>
        <n v="45908.554517939818"/>
        <n v="39.554517939817742"/>
        <m/>
        <n v="208.55436747684871" u="1"/>
        <n v="45908.554367476849" u="1"/>
        <n v="39.554367476848711" u="1"/>
        <n v="194.44100231481571" u="1"/>
        <n v="45894.441002314816" u="1"/>
        <n v="25.441002314815705" u="1"/>
        <n v="194.44041886574269" u="1"/>
        <n v="45894.440418865743" u="1"/>
        <n v="25.440418865742686" u="1"/>
        <n v="182.33953738425771" u="1"/>
        <n v="45882.339537384258" u="1"/>
        <n v="13.33953738425771" u="1"/>
        <n v="182.3394836805528" u="1"/>
        <n v="45882.339483680553" u="1"/>
        <n v="13.339483680552803" u="1"/>
        <n v="141.66995069444238" u="1"/>
        <n v="45841.669950694442" u="1"/>
        <n v="-27.330049305557623" u="1"/>
        <n v="141.66937604166742" u="1"/>
        <n v="45841.669376041667" u="1"/>
        <n v="-27.330623958332581" u="1"/>
        <n v="104.44304097221902" u="1"/>
        <n v="45804.443040972219" u="1"/>
        <n v="104.34766898147791" u="1"/>
        <n v="45804.347668981478" u="1"/>
        <n v="1.3476689814779093" u="1"/>
        <n v="103.34793425926182" u="1"/>
        <n v="45803.347934259262" u="1"/>
        <n v="0.34793425926181953" u="1"/>
        <n v="-7.6520657407381805" u="1"/>
        <n v="98.465122453701042" u="1"/>
        <n v="45798.465122453701" u="1"/>
        <n v="-4.5348775462989579" u="1"/>
        <n v="-12.534877546298958" u="1"/>
        <n v="98.456540277780732" u="1"/>
        <n v="45798.456540277781" u="1"/>
        <n v="-4.5434597222192679" u="1"/>
        <n v="-12.543459722219268" u="1"/>
        <n v="97.331391666666605" u="1"/>
        <n v="45797.331391666667" u="1"/>
        <n v="-5.6686083333333954" u="1"/>
        <n v="96.555316550926364" u="1"/>
        <n v="18.580802546297491" u="1"/>
        <n v="22.580802546297491" u="1"/>
        <n v="28.555316550926364" u="1"/>
        <n v="-54.419197453702509" u="1"/>
        <n v="-16.444683449073636" u="1"/>
        <n v="-22.419197453702509" u="1"/>
        <n v="-19.310071759260609" u="1"/>
        <n v="-19.309354629629524" u="1"/>
        <n v="-5.4446834490736364" u="1"/>
        <n v="63.555316550926364" u="1"/>
        <n v="-90.444683449073636" u="1"/>
        <n v="-60.444683449073636" u="1"/>
        <n v="-55.444683449073636" u="1"/>
        <n v="45796.555316550926" u="1"/>
        <n v="96.439041319441458" u="1"/>
        <n v="28.439041319441458" u="1"/>
        <n v="-16.560958680558542" u="1"/>
        <n v="-5.5609586805585423" u="1"/>
        <n v="63.439041319441458" u="1"/>
        <n v="-90.560958680558542" u="1"/>
        <n v="-60.560958680558542" u="1"/>
        <n v="-55.560958680558542" u="1"/>
        <n v="45796.439041319441" u="1"/>
        <n v="96.391624999996566" u="1"/>
        <n v="28.391624999996566" u="1"/>
        <n v="-16.608375000003434" u="1"/>
        <n v="-5.6083750000034343" u="1"/>
        <n v="63.391624999996566" u="1"/>
        <n v="-90.608375000003434" u="1"/>
        <n v="-60.608375000003434" u="1"/>
        <n v="-55.608375000003434" u="1"/>
        <n v="45796.391624999997" u="1"/>
        <n v="91.684503472220968" u="1"/>
        <n v="139.68450347222097" u="1"/>
        <n v="23.684503472220968" u="1"/>
        <n v="-53.315496527779032" u="1"/>
        <n v="-21.315496527779032" u="1"/>
        <n v="-15.315496527779032" u="1"/>
        <n v="-10.315496527779032" u="1"/>
        <n v="58.684503472220968" u="1"/>
        <n v="-44.315496527779032" u="1"/>
        <n v="-95.315496527779032" u="1"/>
        <n v="32.684503472220968" u="1"/>
        <n v="-65.315496527779032" u="1"/>
        <n v="1.6845034722209675" u="1"/>
        <n v="-60.315496527779032" u="1"/>
        <n v="45791.684503472221" u="1"/>
        <n v="91.329277777775133" u="1"/>
        <n v="139.32927777777513" u="1"/>
        <n v="23.329277777775133" u="1"/>
        <n v="-53.670722222224867" u="1"/>
        <n v="-21.670722222224867" u="1"/>
        <n v="-15.670722222224867" u="1"/>
        <n v="-10.670722222224867" u="1"/>
        <n v="58.329277777775133" u="1"/>
        <n v="-44.670722222224867" u="1"/>
        <n v="-95.670722222224867" u="1"/>
        <n v="32.329277777775133" u="1"/>
        <n v="-65.670722222224867" u="1"/>
        <n v="1.3292777777751326" u="1"/>
        <n v="-60.670722222224867" u="1"/>
        <n v="45791.329277777775" u="1"/>
        <n v="90.562410995371465" u="1"/>
        <n v="18.562410995371465" u="1"/>
        <n v="22.562410995371465" u="1"/>
        <n v="-54.437589004628535" u="1"/>
        <n v="-22.437589004628535" u="1"/>
        <n v="-16.437589004628535" u="1"/>
        <n v="-11.437589004628535" u="1"/>
        <n v="57.562410995371465" u="1"/>
        <n v="-45.437589004628535" u="1"/>
        <n v="-96.437589004628535" u="1"/>
        <n v="31.562410995371465" u="1"/>
        <n v="-66.437589004628535" u="1"/>
        <n v="0.56241099537146511" u="1"/>
        <n v="-61.437589004628535" u="1"/>
        <n v="45790.562410995371" u="1"/>
        <n v="90.46306273148366" u="1"/>
        <n v="18.46306273148366" u="1"/>
        <n v="22.46306273148366" u="1"/>
        <n v="-54.53693726851634" u="1"/>
        <n v="-22.53693726851634" u="1"/>
        <n v="-16.53693726851634" u="1"/>
        <n v="-11.53693726851634" u="1"/>
        <n v="57.46306273148366" u="1"/>
        <n v="-45.53693726851634" u="1"/>
        <n v="-96.53693726851634" u="1"/>
        <n v="31.46306273148366" u="1"/>
        <n v="-66.53693726851634" u="1"/>
        <n v="0.46306273148366017" u="1"/>
        <n v="-61.53693726851634" u="1"/>
        <n v="45790.463062731484" u="1"/>
      </sharedItems>
    </cacheField>
    <cacheField name="Findings Status" numFmtId="1">
      <sharedItems containsBlank="1" count="5">
        <s v="Closed"/>
        <s v="takedown"/>
        <s v="Open"/>
        <m/>
        <s v="Takeout" u="1"/>
      </sharedItems>
    </cacheField>
    <cacheField name="Notes" numFmtId="0">
      <sharedItems containsBlank="1" longText="1"/>
    </cacheField>
    <cacheField name="Days (Due Date )" numFmtId="0" databaseField="0">
      <fieldGroup base="12">
        <rangePr groupBy="days" startDate="2025-02-12T00:00:00" endDate="2025-08-01T00:00:00"/>
        <groupItems count="368">
          <s v="&lt;02/12/20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8/01/2025"/>
        </groupItems>
      </fieldGroup>
    </cacheField>
    <cacheField name="Months (Due Date )" numFmtId="0" databaseField="0">
      <fieldGroup base="12">
        <rangePr groupBy="months" startDate="2025-02-12T00:00:00" endDate="2025-08-01T00:00:00"/>
        <groupItems count="14">
          <s v="&lt;02/12/2025"/>
          <s v="Jan"/>
          <s v="Feb"/>
          <s v="Mar"/>
          <s v="Apr"/>
          <s v="May"/>
          <s v="Jun"/>
          <s v="Jul"/>
          <s v="Aug"/>
          <s v="Sep"/>
          <s v="Oct"/>
          <s v="Nov"/>
          <s v="Dec"/>
          <s v="&gt;08/01/2025"/>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ggi R." refreshedDate="46092.363746296294" createdVersion="8" refreshedVersion="8" minRefreshableVersion="3" recordCount="136" xr:uid="{F001A521-AE43-4C99-86E7-7F39E9970A69}">
  <cacheSource type="worksheet">
    <worksheetSource ref="A9:Q145" sheet="Master Data"/>
  </cacheSource>
  <cacheFields count="17">
    <cacheField name="No" numFmtId="0">
      <sharedItems containsSemiMixedTypes="0" containsString="0" containsNumber="1" containsInteger="1" minValue="1" maxValue="133"/>
    </cacheField>
    <cacheField name="Departement" numFmtId="0">
      <sharedItems containsBlank="1" count="26">
        <s v="Sales &amp; Distribution"/>
        <s v="MSD, PRD, R&amp;D, &amp; FIACO"/>
        <s v="Global Sourcing/NSB"/>
        <s v="Global Sourcing"/>
        <s v="Sales &amp; Distribution, FIACO"/>
        <s v="R&amp;D"/>
        <s v="FIACO"/>
        <s v="PURCHASING"/>
        <s v="PRODUCTIONS"/>
        <s v="ENGINEERING"/>
        <s v="IT"/>
        <s v="SCM"/>
        <s v="QC"/>
        <s v="HC&amp;GA"/>
        <s v="CMS"/>
        <s v="WAREHOUSE"/>
        <s v="BUSINESS DEVELOPMENT"/>
        <s v="GLOBAL SOURCING/NSB, Purchasing"/>
        <s v="MSD"/>
        <s v="Marketing"/>
        <s v="Sales Distribution"/>
        <s v="Production"/>
        <s v="Global Soucing NSB"/>
        <s v="RND"/>
        <m/>
        <s v="GLOBAL SOURCING/NSB, Purchasing, QC" u="1"/>
      </sharedItems>
    </cacheField>
    <cacheField name="Audit Theme" numFmtId="0">
      <sharedItems containsBlank="1" count="7">
        <s v="Audit ISO Q2 2024"/>
        <s v="SMT Q1 2025"/>
        <s v="Audit ISO Q1 2025"/>
        <s v="Audit ISO Q2 2025"/>
        <s v="SMT Q2 2025"/>
        <s v="SMT Q3 2025"/>
        <m u="1"/>
      </sharedItems>
    </cacheField>
    <cacheField name="Auditor" numFmtId="0">
      <sharedItems containsBlank="1" count="40">
        <s v="Yulan, Rizky Dwi, Kisty, &amp; Aisyah"/>
        <s v="Annisa, Surya, Gunawan, Aisyah, Lilik, &amp; Diah"/>
        <s v="Yulan, Kisty, &amp; M. Arifin "/>
        <s v="Adhi &amp; Putri"/>
        <s v="Fitri N. &amp; Mega"/>
        <s v="Kisty, Rizky Dwi, &amp; Mega"/>
        <s v="Fitri N. &amp; Yani"/>
        <s v="Andreas &amp; Yani"/>
        <s v="Fitri Febriani &amp; Anysah"/>
        <s v="Fitri Febriani &amp; Rima"/>
        <s v="Yulan &amp; M. Arifin"/>
        <s v="Andreas &amp; Anysah"/>
        <s v="Yulan, Kisty, Aisyah"/>
        <s v="Annisa, Aisyah, Reggi"/>
        <s v="Annisa, M. Arifin, Aisyah"/>
        <s v="Annisa, Anysah, Andreas"/>
        <s v="Andreas, Yani, Reggi"/>
        <s v="Fitri N., Yani, Reggi"/>
        <s v="Adhi, Putri, Aisyah"/>
        <s v="Fitri F.,Rima, Putri, Aisyah"/>
        <s v="Yulan, M. Arifin, Aisyah"/>
        <s v="Anysah, Fitri F., Mega, Aisyah"/>
        <s v="Fitri N., Mega, Aisyah"/>
        <s v="Anysah, Mega, Adhi"/>
        <s v="Raka P., Kisty, Adhi"/>
        <s v="Anysah, Mega, Andreas"/>
        <s v="Anysah, Fitri F., M. Arifin"/>
        <s v="Fitri F., Annisa N."/>
        <s v="Kisty, Rizky, Yulan"/>
        <s v="Anysah, Rizky, Rima"/>
        <s v="Kisty, Fitri N., Yulan"/>
        <s v="Putri, Fitri F., Yulan"/>
        <s v="Putri, Yani, Adhi."/>
        <s v="Andreas, Annisa N., Yani"/>
        <s v="Kisty, Yulan, Andreas"/>
        <s v="Adhi, Rizky, Yulan"/>
        <s v="Annisa N., Yani"/>
        <s v="Fitri N., Fitri F."/>
        <s v="Rima, Andreas"/>
        <m/>
      </sharedItems>
    </cacheField>
    <cacheField name="Audit Findings" numFmtId="0">
      <sharedItems containsBlank="1" count="186" longText="1">
        <s v="Penyimpanan Barang Titipan PT Delta Furindotama untuk Manabu AH chair sebanyak 2400 pcs, Manabu AH 01 L Desk 2.916 pcs, Manabu AH 01 L Chair sebanyak 2,060 pcs bercampur dengan Finish Goods milik PT CINT."/>
        <s v="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
        <s v="Terdapat barang Slow Moving sebanyak 772 pcs atas barang KUMI SDM 1260 Black BDO (FG-ZAO-ZAO-AS-0236) dengan nilai Rp 601.229.470, berdasarkan permintaan pengadaan barang import untuk stock sesuai surat 072/CINT/MKT/INT-01/X/2023."/>
        <s v="Belum terdapat MOU dengan Ekspedisi pihak ke 3 sebanyak 8 vendor di departemen Sales untuk tahun 2025, MOU terakhir tahun 2022."/>
        <s v="MOU dengan vendor penyedia barang ZAO belum terdapat perjanjian yang mengikat"/>
        <s v="Terdapat Revisi (20 Februari 2025) atas PO Customer - SSM JOG 156 (PO terbit tgl 24 Desember 2024) item barang Ayumi Chair no. 6 yang sudah dijadikan target APS bulanan sebanyak 1.211 pcs. Namun ada revisi jumlah PO menjadi 946 pcs, sehingga ada kelebihan produksi 265 pcs."/>
        <s v="Terdapat barang titipan Ayumi Chair no. 6 P Ivory sebanyak 390 pcs milik PT SSM (untuk customer Disdik Sleman) mengendap di gudang Chitose selama 139 hari (SJ nomor 908008323 tanggal 26 Des 2024 ke PT SSM)"/>
        <s v="Ada perbedaan kriteria dari pihak Ekspedisi dan FIACO terkait barang Unmoving, Slowmoving, Moving, Dead Stock, dan/atau kategori yang lainnya. Belum ada kesepakatan dan rekonsiliasi atas kriteria tersebut."/>
        <s v="Terdapat APS Kumi MHD P White White (FG-KUM-WNM-WL-0185) Credensa pada bulan November 2024 sebanyak 167 pcs namun tidak terdapat OPC atas produk tersebut."/>
        <s v="Adanya keluhan Packing case Yamato mudah rusak, dan telah dilakukan pengetesan pada packing case Yamato (RM-COS-DUS-00-0125), merubahnya menjadi double layer. Namun pada saat proses produksi di lapangan terdapat keluhan dari produksi bahwa staples standar (ukuran 3515) yang digunakan kurang dapat mencengkram packing case sehingga mudah lepas."/>
        <s v="Perubahan packing tape coklat ke packing tape label Chitose untuk semua produk kecuali export kawai - rolland, sudah disebarkan dalam Technical Information, namun dalam TI tersebut tidak dicantumkan aturan penggunaannya."/>
        <s v="MANABU AH CHAIR TAEKWANG BLUE PC (FG-MAN-WNM-AS-0005) ditemukan BOM tidak lengkap yaitu tidak ada komponen (RM-NSB-PLS-00-0347) CAP K-504015"/>
        <s v="Belum terdapat alternatif BOM product FG-AYU-SCH-AS-0004 AYUMI CHAIR NO 4 P IVORY yang menggunakan komponen RM-AYU-DUS-00-0027 PACK CASE AYUMI C-3."/>
        <s v="Belum adanya kebijakan atas penetapan frekuensi opname berkala terhadap aset-aset yang ada di Chitose."/>
        <s v="Perbedaan data yang tercatat antara data aset manual IT dengan data aset SAP IT."/>
        <s v="Penilaian kinerja vendor saat ini ditentukan dengan parameter-parameter untuk mengukur tingkat kinerjanya. Penentuan parameter ini perlu dibicarakan lebih lanjut dengan departemen terkait."/>
        <s v="Monitoring PO sudah ada, namun baru terdokumentasi sampai bulan Oktober 2024. Monitoring tersebut perlu dilanjutkan agar dapat mengidentifikasi PO mana saja yang belum selesai dan yang sudah selesai. "/>
        <s v="Sampling atas kesesuaian data tercatat di SAP dan fisik real_x000a__x000a_Clamp ROD DI CIAI_x000a_Batch A SAP = 22 , FISIK = 18 (-4)_x000a_Batch G1 SAP = 157 , FISIK = 0 (-157)_x000a_HINGE PLATE DI CIAI_x000a_BATCH A SAP = 19 , FISIK = 17 (-2)_x000a__x000a_Item Clamp batch A, tidak dapat diidentifikasi selisihnya._x000a__x000a_Item Clamp batch G1, posisi barang NG dan proses perbaikan dilakukan di subkon, tidak ditransaksikan di SAP. Belum ada prosedur untuk perbaikan komponen di subkon._x000a__x000a_Item Hinge batch A, penyebab selisih tidak teridentifikasi. "/>
        <s v="Ketidaksesuaian antara hasil produksi dengan rencana produksi di bulan Maret 2025_x000a__x000a_KAWAI 929 qty = 1,148 qty Realisasi (+219)_x000a_BNC-05 Series (Rolland) 2,016 qty = 2,212 qty Realisasi (+196)_x000a_Working &amp; Meeting 540 qty = 753 qty Realisasi (+183) = berupa Cozy S2_x000a__x000a_Item Kawai dan Cozy S2, penambahan qtt produksi dilakukan atas permintaan customer via management dan dimeetingkan bersama dengan departemen SCM dan Produksi. _x000a__x000a_Item Roland penambahan qtt dilakukan dengan pertimbangan pemanfaatan kapasitas karena ada permintaan customer (ada PO)"/>
        <s v="Tidak ada data update sarana seperti moulding, jig, yang dipinjamkan kepada pihak ketiga (Rajawali, Hinani, dll) maupun yang sudah dilakukan penarikan kembali dari pihak ketiga ke Chitose (terakhir tahun 2021)."/>
        <s v="Ditemukan selisih stock minus sebanyak 4 (empat) unit yang tidak bisa diidentifikasi untuk material Back U Foam FC-521 (RM-COS-FOM-00-0012) pada saat stock opname ke subkon PT Trison Cover pada tanggal 14 April 2025."/>
        <s v="Pada dokumen hardcopy Daftar Alat QC sudah dicantumkan tanggal kalibrasi terakhir namun belum terdapat kolom tanggal kalibrasi selanjutnya"/>
        <s v="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
        <s v="Terjadi beberapa kasus dimana penyimpanan dokumen yang dilakukan tiap Departemen tidak tembus (hasil Softfile/Hardcopy tergantung kebutuhan) ke HCGA - Legal, seperti MOU dengan vendor. Sedangkan fungsi HCGA - Legal mengatur untuk semua perjanjian yang bertanda tangan oleh Direktur Perusahaan harus melalui Legal dan mendapatkan tembusan soft file ataupun hard copy."/>
        <s v="Ketidak pencapaian KPI BSC sudah tercatat melalui PICA dan dimonitoring secara offline ke dept. bersangkutan. Hanya saja metode pengecekan formulir PICA di dept. CMS masih kurang efisien karena harus membuka BSC dan realisasi KPI satu per satu."/>
        <s v="Review SOP dilakukan oleh CMS berdasarkan jadwal yang sudah diatur oleh CMS, sehingga apabila terdapat perubahan proses di dept., SOP tidak bisa langsung dilakukan update, melainkan harus menunggu jadwal Review SOP dari CMS."/>
        <s v="Aplikasi Komplain Antar Departemen (KAD) tidak digunakan secara efektif, komplain dilakukan tidak menggunakan aplikasi."/>
        <s v="_x0009__x000a_Belum ditemukan adanya analisa resiko dan peluang di bagian Sales dan Distribusi"/>
        <s v="Tidak ditemukan analisa resiko dan peluang di departemen ware house and system administration tahun 2025."/>
        <s v="Pada aplikasi CIS Web ditemukan 68 komplain internal dan 6 komplain delivery dengan status masih open."/>
        <s v="Ditemukan bahwa komplain pelanggan terkait produk BusDev belum tercatat dalam sistem CIS Web."/>
        <s v="Komplain pelanggan tidak diinput ke dalam CIS Web"/>
        <s v="Dokumen Order dari PO Customer sampai pengiriman belum direkap dan disimpan secara terpusat dalam bentuk softfile di dalam satu folder yang mudah diakses."/>
        <s v="Terdapat ketidaksesuaian dalam rentang skala penilaian antara dokumen form survey kepuasan pelanggan (5 skala) dengan IK GSNSB.P.1/IK.3 INSTRUKSI KERJA SURVEY KEPUASAN PELANGGAN ALAT KESEHATAN( P-PKP ) &amp; KPI BSC (4 skala)."/>
        <s v="Review pengendalian risiko dan peluang yang ada di departemen GS &amp; NSB belum lengkap"/>
        <s v="Penyelesaiaan audit CPAKB untuk temuan sebelumnya &quot;Pastikan penilaian kinerja pemasok mencakup sesuai parameter yang telah ditetapkan. Contoh: Timotion, parameter pelayanan dan kepatuhan terhadap peraturan lingkungan.&quot; belum ditemukan penilaian untuk kinerja pemasok impor._x000a__x000a_Purchasing &amp; Global Sourcing NSB"/>
        <s v="Ditemukan bahwa komplain pelanggan terkait produk GS dan NSB belum tercatat dalam sistem CIS Web."/>
        <s v="Belum dilakukannya Audit Operasional dan juga Audit Kepatuhan terhadap SOP yang berlaku di seluruh dept. PT. Chitose Internasional Tbk."/>
        <s v="Belum terdapat mekanisme formal, seperti survei atau pengumpulan umpan balik berkala, untuk mengevaluasi kepuasan pengguna internal terhadap layanan IT."/>
        <s v="Identifikasi bahaya pada dokumen HIRADC di Departemen IT belum mencakup potensi bahaya sengatan listrik saat pelaksanaan maintenance server, sehingga pengendalian risiko yang relevan, seperti penggunaan sarung tangan insulasi (insulating gloves), belum direkomendasikan."/>
        <s v="Belum ada dokumentasi resmi terkait topologi, konfigurasi perangkat jaringan (seperti switch, router, access point) di Gedung Chitose Baros."/>
        <s v="Telah dilakukan pemasangan sensor gerak pada mesin bubut sebagai tindak lanjut kecelakaan kerja di Departemen Engineering. Namun, belum ditetapkan standar waktu aman antara deteksi gerakan dan berhentinya mesin."/>
        <s v="Pada form pengecekan Preventive Maintenance (PM) untuk mesin Pre Cold Press 30 Ton (WL-05) dan NC Router (WL-03) di area Woodline, tercatat status &quot;P = Perlu Perbaikan Lebih Rinci&quot;, namun dalam SOP ENG.P.1/ENG.IK.10 IK PEMBUATAN BARU, PEMELIHARAAN, OVERHAUL, DAN PERBAIKAN ALAT/MESIN  status P belum diatur."/>
        <s v="Penyelesaiaan audit CPAKB untuk temuan sebelumnya &quot;Pastikan penilaian kinerja pemasok mencakup sesuai parameter yang telah ditetapkan. Contoh: Timotion, parameter pelayanan dan kepatuhan terhadap peraturan lingkungan.&quot; belum terselesaikan sampai audit dilaksanakan."/>
        <s v="Purchasing telah melakukan monitoring lead time antara PR (Purchase Requisition) dan PO (Purchase Order) melalui sistem SAP dengan menggunakan tcode ZREKAPPO. Namun , masih ditemukan ketidaksesuaian antara tanggal release PR dan tanggal pembuatan PO. _x000a_Contoh: RM-ZAO-000-00-0199 WINNER BLACK BACK SEAT ARM (SET) KE ZHIFENG METAL PRODUCTS CO,LTD release date PR 07.01.2025 PO dibuat 18.10.2024"/>
        <s v="Vendor PT Chakrawala Mega Indah, sebagai satu-satunya pemasok kardus packing case Rolland, mendapat kategori Kurang pada Penilaian Kerja Supplier Periode Januari–Juli, dengan nilai ketepatan pengiriman 65% dan kualitas 2,94%. Namun, belum ada tindak lanjut perbaikan dari Purchasing atas hasil tersebut."/>
        <s v="Penilaian supplier tahun 2025 di departemen QC masih di fokuskan pada supplier lokal, sedangkan untuk supplier import baru dilakukan parsial (Timotion dan Bosai)"/>
        <s v="Quality Control (QC) belum melaksanakan training refreshment untuk PIC Self QC sejak penunjukan resmi tanggal 30 November 2018 melalui Surat Tugas Internal No. 01/CINT/PRD/XI/2018."/>
        <s v="Prosedur QC.P.3 – Inspeksi dan Pengetesan Produk Jadi telah digunakan sebagai acuan dalam pelaksanaan inspeksi mutu terhadap produk jadi. Namun, berdasarkan hasil pemeriksaan terhadap dokumen Lembar Inspeksi dan Pengetesan Produk Jadi (LIPPJ), ditemukan bahwa formulir tersebut belum memuat kolom atau informasi mengenai nama supplier atau subkontraktor yang berkontribusi pada komponen produk jadi yang diinspeksi."/>
        <s v="Proses perubahan BOM menggunakan formulir Pengajuan Perubahan Spesifikasi/Komponen/Proses belum konsisten dilaksanakan karena belum diatur secara jelas dalam prosedur."/>
        <s v="SOP R&amp;D.P.1/R&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D dan tidak langsung di lini produksi, sehingga saat produksi massal terjadi banyak kerusakan kardus seperti jebol dan rusak."/>
        <s v="Sudah ada OPC untuk produk baru (C 395 Kagukuro) ada dapat ditunjukan dari proses konstruksi, namun masih di evaluasi karena menunggu mass pro di assembling untuk perhitngan waktu proses"/>
        <s v="Organisasi ini memiliki tangki penimbunan untuk menyimpan bahan bakar diesel, dengan kapasitas sekitar 8000 liter. Namun, perlu dilakukan penampungan sekunder sebagai langkah pencegahan polusi jika terjadi tumpahan. Dari HCGA sudah mengajukan untuk penampungan tumpahan melalui F-002, pada tanggal 23 Juli 2025. namun masih perlu ada modifikasi design._x000a_Masih dalam tahap proses pengajuan. Dan Design usulan ke-2 (due date : Oktober 2025)"/>
        <s v="Dokumen Business Proces SCM (CINT/BP/CORP/Dir-PRD/SCM) tidak sesuai dengan praktik dilapangan. Dimana Rencana Produksi Mingguan (RPM) belum tercantum dalam bisnis proses."/>
        <s v="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
        <s v="Tidak ditemukan adanya SOP untuk Penggunaan dan Pengecekan Alat Pelindung Diri (APD) yang mengatur penggunaan dan frekuensi pengecekannya di departemen SCM"/>
        <s v="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
        <s v="Hasil Audit Sistem Manajemen Terintegrasi Kuartal I 2025, Departemen FIACO dan Sales &amp; Distribution menetapkan kesepakatan terkait kriteria barang berdasarkan kategori Moving, Slow Moving dan Un Moving, dan terdokumentasi._x000a__x000a_Bersadarkan ISO 9001:2015 klausul 7.5. Informasi yang Terdokumentasi (Dokumentasi) terdapat update struktur organisasi baru di Departemen Sales &amp; Distribution, sehinggal dokumentasi kesepakatan perlu diperbaharui antara Departemen Fiaco dengan Departemen Warehouse System &amp; Administration, lengkap beserta tanggal efektif kesepakatan dibuat."/>
        <s v="Proses sampling stock opname telah dilaksanakan sesuai dengan SOP FIACO P.4 – Prosedur Stock Opname Sampling, namun belum terdapat mekanisme atau bukti monitoring terhadap material yang telah disampling."/>
        <s v="Proses penerimaan kas dari penjualan Raw Material ke subkontraktor mengacu pada SOP FIACO P.2. Prosedur Penjualan Non Produk dan Penerimaan Kas Perusahaan. Namun, SOP tersebut belum secara spesifik mencakup atau mengatur mengenai penjualan raw material ke subkontraktor."/>
        <s v="Berdasarkan data SAP bulan Juli 2025, terdapat kesalahan costing material Caesar N Blue L1 C-Pro dengan detail sebagai berikut :_x000a_  - Standard price Rp 1.311.458_x000a_  - Moving price Rp 1.004.013"/>
        <s v="Form Feasibility Study (FS)  sudah ada namun belum terstandar dan belum ditetapkan nomor indeksnya._x000a__x000a_Ditemukan FS Antara Stacker &amp; Edge Bending beda format, stacker tidak dianalisa secara terukur sedangkan Edge bending dianalisa secara terukur."/>
        <s v="Analisa yang dilakukan pada FS belum dapat menjawab tujuan &amp; harapan dari pengadaan asset yang dimaskud. Analisa Produktifitas meningkat dibuat dalam bentuk kualitatif tanpa ada bukti kuantitatifnya"/>
        <s v="Belum ada bukti QC Passed setelah trial produk menggunakan mesin edge bending, sehingga tidak ada bukti tertulis bahwa mesin edge bending (baru) sudah dapat dipakai masspro karena sudah memenuhi standar"/>
        <s v="Analisa penurusan hasil produksi per line melalui form isian power BI belum sampai analisa dari sisi kapasitas."/>
        <s v="Departemen HC&amp;GA Belum memiliki dokumen terstandar yang memuat daftar dan ketentuan seluruh pelaporan yang dilakukan yang mencakup nama laporan, PIC pelapor, tujuan instansi, dokumen pendukung yang harus dilampirkan, interval/waktu pelaporan, serta sumber data belum terdokumentasi secara sistematis dalam satu dokumen acuan."/>
        <s v="Daftar MOU dan perjanjian kerja sama yang tercatat pada sistem HRIS belum diperbarui secara berkala. Beberapa perjanjian terbaru yang belum dimasukkan ke dalam daftar HRIS. Kondisi ini menunjukkan bahwa pengendalian dan pemutakhiran data perjanjian pada HRIS belum berjalan secara konsisten."/>
        <s v="Pengukuran efektivitas hasil training belum dilakukan secara menyeluruh hingga ke tahap evaluasi. Saat ini, penetapan kebutuhan training ditentukan berdasarkan gap pada hasil matriks kompetensi, dan setelah pelaksanaan training, evaluasi yang dilakukan hanya sebatas pembaruan hasil pada matriks kompetensi. "/>
        <s v="Pada temuan audit eksternal sebelumnya, terdapat kebijakan mutu terkait komitmen pelaksanaan  SMM ISO 9001:2015, Lingkungan dan K3 yang belum menyatakan komitmen terhadap pembuatan produk sesuai persyaratan standar yang relevan (SNI, JIS, dll)._x000a__x000a_Sudah dilakukan perbaikan efektif per Oktober 2025 namun bukti pemasangan komitmen belum dapat ditunjukan terpasang di area."/>
        <s v="Pada temuan external sebelumnya terdapat 4 temuan audit internal Q2 (yang dilaksanakan pada tanggal 11 Agustus 2025) terkait komplain pelanggan yang belum ditindaklanjuti oleh bagian terkait._x000a__x000a_Sudah di lakukakn closing komplain untuk dept gnsb, busdev dan sales per september 2025, dengan dept sales belum ada verifikasi efektif / tidaknya (terkait komplain yang menggantung karena kehilangan informasi)"/>
        <s v="Tim QC telah melakukan training Self-QC dept. Produksi tanggal 12 September 2025 (dibuktikan dengan daftar hadir) yang dihadiri oleh tim produksi, SCM dan QC._x000a__x000a_Atas training tersebut telah dilakukan penilaian kompetensi QC periode Juli 2025 dengan hasil 9 dari 21 orang (43%) mendapatkan hasil &quot;Need Improvement&quot;._x000a_Namun rencana tindak lanjut terhadap tim QC yang nilainya &quot;Need Improvement&quot; masih belum ditetapkan. "/>
        <s v="Tim QC telah memiliki Daftar alat Ukur QC (update Mei 2025) No CINT/QC/F-018/DAUIP, per 11 Februari 2025 ada beberapa produk yang sudah melewati masa kalibrasi dan belum dilakukan kalibrasi diantaranya: Vernier Caliper (Mitutoyo), Digital Weight (Ishida), Thickness Weight (Ishida), Dual Scope Mpor FP (Fischer)."/>
        <s v="Monitoring G1 telah dilaksanakan sejak Januari 2026 dengan hasil 0.81% dari target 0.5% (Contoh dokumen excel Detail Gagal Produksi G1&amp;G2 Januari 2026) yang akan dilaporkan pada meeting kualitas setiap minggu. Namun pencatatan kasus G1 ini belum dilakukan mapping berdasarkan tingkat krusialnya."/>
        <s v="Complain Dus Cosmo dan Yamato Series sering berulang, dari RnD telah mengeluarkan Technical Information berupa Perubahan Quality Packing Case namun hanya untuk Daishogun,  Olive ALM, Yamato&amp;Cosmo Memo dan Yamato Standar, sedangkan untuk Cosmo standar masih menggunakan Single Wall._x000a_Namun QC teah memegang GTKP Packing Case Cosmo standar menggunakan double wall (C B/F 970x250x450 Quality K150/M125/K 150 (Staples) Double Joint dengan tanggal dokumen 10 November 2025, namun karena belum terbit TI maka perubahan ini belum diinformasikan ke bagian terkait (QC, Produksi, SCM dan PCH) dan belum diimplementasi"/>
        <s v="Pada saat menemukan ketidaksesuaian pada saat inspeksi, QC  sudah melakukan perbaikan produk namun belum seluruhnya di perbaiki di dalam check sheetnya sehingga ada kemungkinan ketidaksesuaiannya terjadi kembali di masa yang akan datang karena tidak dilakukan pengecekan (karena belum update pada check sheet)"/>
        <s v="Pada form permohonan inspeksi vendor belum tercantum mengenai pengecheckan terhadap Halal."/>
        <s v="Perencanaan terhadap program-program yang dilakukan oleh dept Marketing guna membantu pencapaian target sales, belum adanya review berkala untuk mengetahui berapa besar efektivitas atas program Marketing yang dijalankan (contohnya program penjualan Campaign Yamato dan Caesar tahun 2025)"/>
        <s v="Belum dilakukan review terhadap soft dan hard skill di dalam dept Marketing di tahun 2025, belum dapat ditunjukkan data evaluasi semester 1 atau pun 2."/>
        <s v="Salah satu media Marketing untuk realisasi penjualan menggunakan e-Catalogue yaitu sistem dari Pemerintah. Produk yang masuk ke dalam e-Catalogue untuk induk maupun sisi DH belum ditentukan skala frekuensi untuk review (hanya dilakukan saat proses negosiasi oleh calon buyer) bahwa data yang tercantumkan pada sistem e-Catalogue sesuai dengan speks yang Chitose tetapkan."/>
        <s v="Produk-produk clearance sale khususnya yang sudah lama tidak terjual (contoh produk zinc) belum pernah didiskusikan terkait tindak lanjutnya agar produk tersebut bisa terjual, belum terdapatnya SOP yang mengatur ketentuan dan kategori terhadap barang-barang Clearance yang sudah terlalu lama di Warehouse untuk kebijakan selanjutnya guna mengurangi stock mati Chitose."/>
        <s v="Sertifikat TKDN yang telah diterbitkan dan diterima oleh Chitose hanya tersimpan dan diketahui oleh marketing, lebih baik lagi jika data TKDN tersebut dapat disimpan ke dalam server utama Chitose (seperti pada Portal), agar data dapat memiliki back up."/>
        <s v="Pada sistem Inaproc (dh. E-katalog), dapat dilakukan proses negosiasi harga oleh instansi. Namun belum ada guidance/instruksi kerja terkait proses maupun ketentuan negosiasi tersebut yang ditentukan oleh perusahaan."/>
        <s v="Belum dibuat review dan analisa terhadap resiko mutu Q3 pada dept Sales Distribution"/>
        <s v="Terdapat double MOU DH:_x000a_1. MOU 1 berlaku 1 Sept 2025 - 31 Agustus 2026;_x000a_2. MOU 2 berlaku 1 Januari 2026 - 31 Desember 2026._x000a__x000a_Keduanya adalah MOU kerjasama CINT-DH, MOU 1 terbit karena ada beberapa poin operasional yang ditambahkan, di MOU 2 poin-poin tidak dicantumkan kembali_x000a__x000a_Saran Revisi MOU tertanggal 1 Januari 2026 agar sesuai dengan MOU per 1 Sept 2025_x000a__x000a_MOU dalam proses revisi / addendum (belum ada update)"/>
        <s v="Sales belum update data komplain, baru sampai Sept 2025"/>
        <s v="Chitose belum melakukan penilaian vendor angkutan, saat ini yang berjalan penilaian dari DH saja. _x000a__x000a_Salah satu kriteria kesiapan armada, waktu kedatangan, kesesuaian kendaraan dengan yang diminta adalah ranah Chitose_x000a_Update IK evaluasi angkutan"/>
        <s v="Belum ada update struktur dan penyesuaian IK yang terkait dept Sales"/>
        <s v="Pada temuan audit sebelumnya terdapat  komplain pelanggan terkait produk BusDev belum tercatat dalam sistem CIS Web._x000a__x000a_Komplain sudah di inputkan ke cis web dan sudah dilakukan tindakan atas komplain tersebut, hanya saja belum di closed komplainnya pada cis web atas no komplain : CC25080125 (karena masa transisi peralihan dari pa hikmat ke pa yudha)"/>
        <s v="Pada temuan sebelumnya terdapat Dokumen Order dari PO Customer sampai pengiriman belum direkap dan disimpan secara terpusat dalam bentuk softfile di dalam satu folder yang mudah diakses._x000a__x000a_Data sudah mulai di simpan secara digital namun kurang terstruktur secara indeksnya"/>
        <s v="Terdapat komplain yang tidak terdaftar di cis web karena komplain langsung masuk ke direksi dan tidak ada yg melakukan input atas komplain tersebut. (Komplain dari Kagukuro. Ditemukan sebanyak 55 unit kursi NSF/ Cozy yang tidak dapat saling tersambung Leg Shoes-nya)"/>
        <s v="Secara teknis dilakukan penawaran pembayaran menggunakan LC atau 100% transfer before shipment terhadap customer baru, tetapi pada bisnis proses yang digunakan sekarang belum mencatumkan proses tersebut"/>
        <s v="Sudah dilakukan survey kepuasan terhadap pelanggan namun periode survey masih belum menggambarkan penilaian secara lengkap karena untuk 1 tahun, periode yang digunakan masih dari jan - juni._x000a_Serta belum ada analisa lebih lanjut terkait hasil survey yang didapat."/>
        <s v="1. Tidak semua vendor dibuatkan MOU. Kriteria vendor yang dibuatkan MOU belum disebutkan secara detail, saat ini berjalan sesuai IK penilaian vendor yaitu : &quot;yang dinilai adalah vendor yg telah ditentukan PCH dan bisa bertambah sesuai kebutuhan, dengan review per kwartal.&quot;_x000a__x000a_3. MOU dengan Perjanjian Kredit produksi belum dibuat (HMS, Rajawali, hinani)_x000a__x000a_4. Belum ada MOU untuk vendor yang menggunakan fasilitas Chitose alat (belum punya list vendor mana saja yang menggunakan fasilitas Chitose)_x000a__x000a_5. Beberapa vendor belum mengembalikan draft MOU (ISTW, Spindo, CMI) "/>
        <s v="Beberapa waktu berjalan vendor yang dinilai sebanyak 42 vendor yang sama_x000a__x000a_Seharusnya dilakukan evaluasi periodik mengenai vendor apa saja yang harus dinilai, baiknya semua vendor yang rutin, dibuat penilaian (setiap 3 bulan ada vendor yang selalu dinilai dan ada yang bergantian dinilai)"/>
        <s v="Tidak terdapat analisa bulanan mengenai berapa waktu yang dibutuhkan rata-rata berapa hari dari PR menjadi PO ( perputaran waktu Approval PO, dari awal release PO ke Approval Manager PCH, Apporval Manager PCH ke Approval Direksi 1, lalu Approval Direksi 1 ke Approval Direksi 2)_x000a__x000a_Sistem tracking by SAP tidak dapat dianalisa karena hasilnya seringkali error"/>
        <s v="Purchasing belum mempertimbangkan sisi ramah lingkungan pada pembelian bahan bakunya, karena belum jelas bagaimana kriteria dan standar ramah lingkungan "/>
        <s v="Pada tanggal 19 Februari 2026 telah dilakukan sampling stock opname kepada CV Hinani atas material plate 1.66 mm, namun pelaporan yang diberikan belum memiliki standar kelengkapan dokumen (contoh: Tanpa tanggal, tanpa keterangan stock opname periode kapan, dll)"/>
        <s v="Proses perhitungan komponen kecil seperti baud dilakukan dengan menggunakan timbangan, setelah dilakukan pengecekan timbangan yang digunakaan di gudang belum dilakukan kalibrasi"/>
        <s v="Belum terdapat kebijakan (policy) resmi yang ditetapkan oleh manajemen terkait penentuan range buffer stock yang diperbolehkan. Saat ini, penentuan buffer stock masih dilakukan berdasarkan pertimbangan operasional tanpa adanya dokumen kebijakan tertulis yang mengatur batas minimum dan maksimum persediaan, metode perhitungan, serta mekanisme evaluasinya. Kondisi ini menunjukkan bahwa pengendalian dan standarisasi pengelolaan persediaan, khususnya terkait buffer stock, belum terdokumentasi secara formal dan belum mendapatkan persetujuan manajemen secara resmi."/>
        <s v="Permohonan permintaan pembuatan prototype didasarkan pada Surat Permohonan dari departemen pemohon. Namun, dasar permohonan yang digunakan belum konsisten dan belum distandarkan. Dalam prosedur disebutkan bahwa permohonan prototype mengacu pada formulir F-002, F-005, dan F-018, akan tetapi pada praktiknya, permintaan prototype NEW ECHOOL CHAIR dari R&amp;D No. 35/SP-R&amp;D/25R00 hanya menggunakan Surat Permohonan tanpa dilengkapi formulir standar yang ditetapkan"/>
        <s v="Hasil pemeriksaan sarana yang dilakukan oleh bagian Engineering belum dikomunikasikan kepada bagian SCM/QC serta Manajemen apabila ditemukan kerusakan sarana yang berpotensi memengaruhi kualitas produk. "/>
        <s v="Engineering telah melakukan dokumentasi atas setiap permasalahan terhadap mesin dengan informasi yang sudah baik, tetapi dapat ditambahkan kriteria aspek dari permasalahan yang terjadi agar dapat diketahui secara jangka panjang mesin-mesin tersebut memiliki track record permasalahan ke aspek mana saja. Agar tindak lanjut lebih terarah."/>
        <s v="Hasil daripada stock opname yang dilakukan setiap 2x dalam sebulan belum dapat ditindaklanjuti dalam system SAP._x000a_(tindaklanjut dalam system SAP bertujuan memilimalisir selisih saat opname semesteran)"/>
        <s v="Pada IK Penyimpanan, Pengelolaan, dan Perawatan Barang Jadi di Gudang terdapat poin 3.4 FIFO (barang jadi yang pertama masuk adalah barang jadi yang pertama di prioritaskan untuk keluar)_x000a_Namun, dilapangan hal tersebut tidak diaplikasikan."/>
        <s v="Terdapat proses nota retur, namun belum dibuat IK mengenai hal tersebut"/>
        <s v="Penggunaan forklift diharuskan yang sudah memiliki lisensi, namun di lapangan terdapat beberapa yang belum memiliki lisensi dapat menggunakan forklift"/>
        <s v="Belum melakukan maintenance dasar seperti memeriksa oli,air,tekanan ban serta membersihkan forklift karena menunggu panduan dan pengarahan dari bag engineering"/>
        <s v="Terdapat Pest Control di internal WHSA yg di lakukan secara mandiri pada saat pelaksanaan 5S,namun belum memiliki laporan khusus mengenai hal ini"/>
        <s v="Penambahan keterangan pada barang penggantian ditambahkan  no SJ atau DO."/>
        <s v="Perhitungan pengeluaran barang titipan yang menggunakan SP masih secara manual (tidak ada alat bantu scan atau system lainnya), sehingga berpotensi terjadi kesalahan perhitungan ataupun type produk"/>
        <s v="RAF tidak real time_x000a__x000a_Kendala RAF :_x000a_1. Komponen yang belum di LPB misalkan cushion caesar, atau PO belum ada, PO belum approve krn ada perubahan harga. _x000a_Saat akan RAF  ada komponen yang tidak lengkap, maka PIC tidak bisa melakukan RAF. biasanya krn brg kelengkapan komponen baru di PKH hari H, sehingga RAF dilakukan H+1_x000a_Ke depannya dibuat rekap kasus atau kejadian per case agar bs ada pemantauan bersama_x000a_2. Kendala lain adalah salah BOM : kode dskk dan kode cis sama, tapi isi materialnya berbeda _x000a__x000a_ _x000a_note: temuan untuk dept yang terkait penerimaan dan penggunaan material"/>
        <s v="Ada beberapa ketidak sesuaian OPC dan Sedang dilakukan review bersama msd._x000a_Hal ini disebabkan krn ada beberapa hal yang tidak tercover di waktu proses yang ditetapkan MSD._x000a__x000a_Contoh saat proses las produk caesar._x000a__x000a_Prd melakukan konfirmasi ke MSD untuk review"/>
        <s v="Sampling rangka cozy_x000a_Transfer ke CIAI 411 pcs, kartu geser bukti hasil prod 23feb 255, 24 feb 156_x000a__x000a_1. Hasil produksi G1 20 _x000a_2. Sedang inspeksi 50_x000a_3. Sudah di RAF 200_x000a_4. Fisik di lapangan 142_x000a_(terdapat kelebihan 1 pcs)"/>
        <s v="Belum dilakukan analisa efektifitas mesin laser cutting dalam memenuhi kebutuhan operasional sampai dengan Desember 2025."/>
        <s v="1. Belum ada kapasitas per line yang bisa menjadi standar hasil produksi, saat ini sudah ditetapkan angka kapasitas dan equivalen, namun belum semua line dapat ditentukan kapasitas firm nya_x000a_2. Perhitungan Kapasitas belum melibatkan analisa kapasitas mesin."/>
        <s v="Belum dibuatkan monitoring komplain customer. "/>
        <s v="Pada KPI GS &amp; NSB tahun 2025 terdapat 1 ketidaktercapaian, yaitu terkait Sales / Penjualan produk alat kesehatan (rumah sakit) di semester 1 yang masih sedikit akibat isu politik, Sebagai tindakkan improvement, Team Global sourcing akan menambah varian AKL (Alat Kesehatan Luar negeri) yang akan dikombinasikan pada Bed CB 2000 series yang merupakan varian produk dengan harga lebih murah. Namun belum ditemukan secara terdokumentasi kebijakan (policy) terkait penentuan pemilihan jenis, type, maupun produk AKL yang diimport. "/>
        <s v="Saat ini, belum ada standar operasional prosedur (SOP) untuk memantau software, di internal chitose maupun untuk DH."/>
        <s v="Password pada sistem DHIS belum dilakukan dan ditetapkan kontrol guna meminimalisir risiko input/dioperasikan oleh pihak yang tidak berwenang."/>
        <s v="Belum terdapat penilaian untuk tiap personil IT atas soft skill yang dibutuhkan pada Dept IT walaupun Matrix Kompetensi sudah dibuatkan tetapi belum diisi secara lengkap."/>
        <s v="File rekap data barang rusak yang dimiliki dan belum dimusnahkan oleh IT atas asetnya sudah tersedia, tetapi guna lebih detail dapat dicantumkan informasi rencana pemusnahannya. Agar informasi telusur juga terlihat dengan jelas."/>
        <s v="Web atau media untuk wadah IT mengumpulkan informasi atas seluruh permintaan kepada IT sudah dibuatkan dan dilaksanakan ke dalam ITSM sudah baik, tetapi diperlukan penambahan Leadtime penyelesaian case di ITSM."/>
        <s v="Untuk saat ini kontrol yang dilakukan IT sudah baik (Visit tiap hari, pengecheckan server untuk suhu, kelembaban dan kebersihan ruang server) dan sudah ada notifikasi otomatis memberikan info suhu Server tiap jamnya. Namun akses terhadap ruangan server tidak dilengkapi dengan CCTV guna mengetahui secara pasti jika memang terjadi kejadian diluar dugaan seperti terbakar atau orang tidak berwenang masuk."/>
        <s v="Belum terdapat ketentuan atau kriteria terdokumentasi terkait jumlah dan metode pengambilan sampel inventory pada kegiatan sampling stock opname di masing-masing SLOC,"/>
        <s v="Berdasarkan hasil pemeriksaan data opname aset, belum terdapat monitoring terkait status aset (aktif maupun tidak aktif) serta belum tersedia data yang menunjukkan lokasi atau posisi aset secara jelas"/>
        <s v="Kontrol dan koordinasi antar fungsi terkait (Sales-Marketing, Finance, dan Warehouse) belum berjalan optimal sehingga berpotensi menyebabkan keterlambatan closing penjualan dari H+0 menjadi H+4"/>
        <s v="Belum terdapat SOP atau flow proses penanganan retur penjualan yang melibatkan FIACO, QC, Sales-Marketing, Business Development, WHSA, dan Produksi"/>
        <s v="Pada saat melakukan pembayaran kepada vendor, perusahaan telah melakukan pemotongan PPh sesuai ketentuan serta menerapkan sharing biaya bank. Namun demikian, belum terdapat surat pemberitahuan atau kesepakatan tertulis kepada vendor terkait kebijakan sharing biaya bank tersebut."/>
        <s v="Ditemukan ketidaksesuaian antara DSKK dan BOM CIS untuk Packingcase Meja MSD dan MSM._x000a__x000a_Banyaknyaknya Alternatif BOM di CIS yang dimana masing-masing BOM Alternatif tersebut tidak ada remark pembedanya. Sebaiknya masing-masing BOM Alternatif tersebut diberi tanda pembeda antara satu dengan yang lainnya."/>
        <s v="Untuk produk baru, RND masih menggunakan OPC bayangan berdasarkan produk serupa yang paling mendekati. Contoh kasus OPC Cosmo kaki U menjadi kaki H (belum ada OPC)._x000a__x000a_Belum ada SOP yang mengatur kriteria perubahan apa saja yang mewajibkan dibuatkan OPC revisi, dan juga penetapan metode menyusunan OPC apakah menggunakan metode realtime atau persentase (untuk kepentingan costing). Dan perlu ditambahkan TTD dari dept RND and MSD."/>
        <s v="Tidak adanya referensi atas revisi/update GTKP terbaru, sehingga tidak diketahui bahwa GTKP terbaru itu untuk merevisi/update GTKP yang mana?"/>
        <s v="Tidak adanya monitoring dari RND atas progress realisasi penambahan label SNI dan Halal di seluruh packingcase produk Chitose."/>
        <s v="Tidak adanya monitoring dari RND terkait kesesuaian/update GTKP yang ada di Supplier dan Subcon."/>
        <s v="Terkait temuan audit eksternal (SNI) dimana knowledge SNI personel RND yang masih kurang, HCGA telah mengupload artikel dan quiz SNI di Portal, namun tidak ada monitoring partisipasi personel RND yang telah berpartisipasi dalam membaca artikel dan pengisian quiz"/>
        <m/>
        <s v="Engineering telah melakukan dokumentasi atas setiap permasalahan terhadap mesin dengan informasi yang sudah baik, tetapi dapat ditambahkan kriteria aspek dari permasalahan yang terjadi agar dapat diketahui secara jangka panjang mesin-mesin tersebut memiliki track record permasalahan ke aspek mana saja. Agar tindak lanjut lebih konkrit." u="1"/>
        <s v="Berdasarkan pemeriksaan data dan wawancara dengan bagian BusDev, ditemukan bahwa komplain pelanggan terkait produk BusDev belum tercatat dalam sistem CIS Web." u="1"/>
        <s v="Dokumen Handling Order (PO Customer, dll) belum direkap dan disimpan secara terpusat dalam bentuk softfile di dalam satu folder yang mudah diakses." u="1"/>
        <s v="Terdapat ketidaksesuaian dalam rentang skala penilaian antara dokumen form survey kepuasan pelanggan (5 skala) dengan IK GSNSB.P.1/IK.3 INSTRUKSI KERJA SURVEY KEPUASAN PELANGGAN ALAT KESEHATAN( P-PKP )  &amp; KPI BSC (4 skala)." u="1"/>
        <s v="Temuan Bersama PCH dan QC,Tidak dilakukan penilaian vendor Global Sourcing (import &amp; local)" u="1"/>
        <s v="Berdasarkan pemeriksaan data dan wawancara dengan bagian GS NSB, ditemukan bahwa komplain pelanggan terkait produk GS dan NSB belum tercatat dalam sistem CIS Web. " u="1"/>
        <s v="Berdasarkan wawancara dan tinjauan terhadap dokumentasi pada bagian Teknologi Informasi (IT), diketahui bahwa belum ada mekanisme formal seperti survei atau pengumpulan umpan balik dari pengguna internal yang dilakukan secara berkala untuk mengevaluasi tingkat kepuasan internal terhadap layanan IT." u="1"/>
        <s v="Belum ada dokumentasi resmi terkait mapping struktur jaringan perangkat (seperti switch, router, access point) di Gedung Chitose Baros." u="1"/>
        <s v="Telah dilakukan pemasangan sensor gerak pada mesin bubut sebagai tindak lanjut kecelakaan kerja di Departemen Engineering. Namun, belum ditetapkan standar waktu aman antara deteksi gerakan dan berhentinya mesin. Hasil uji coba menunjukkan waktu henti 5 detik, sedangkan kecelakaan dilihat dari CCTV terjadi dalam 3 detik, sehingga sistem saat ini belum efektif mencegah kejadian serupa." u="1"/>
        <s v="Pada  pengecekan PM untuk mesin WL-05 dan WL-03 di area Woodline tercatat status pada form pengecekan  &quot;P = Perlu Perbaikan Lebih Rinci&quot;. Belum diketahui dan belum diatur dalam SOP mengenai status hasil pengecekan PM tersebut tindak lanjutnya seperti apa." u="1"/>
        <s v="Quality Control (QC) belum melaksanakan training refreshment untuk PIC Self QC sejak penunjukan resmi tanggal 26 Februari 2020 melalui Surat Tugas Internal No. 01/Cint/Prd/II/2020." u="1"/>
        <s v="Proses perubahan BOM menggunakan formulir Pengajuan Perubahan Spesifikasi/Komponen/Proses belum konsisten dilaksanakan karena mekanisme tersebut belum diatur secara jelas dalam prosedur." u="1"/>
        <s v="SOP R&amp;D.P.1/R&amp;D.IK.4 (Instruksi Kerja Keluaran Perancangan dan Pengembangan Produk) yang mengatur keluaran produk baru dan pengembangan, namun tidak melibatkan tim QC dalam proses pengujian hasil keluaran produk. Contoh kasus, pada pembuatan packing case Echool No. 4, tidak dilakukan pengujian kualitas oleh QC. Pengujian hanya dilakukan oleh tim R&amp;D dan tidak langsung di lini produksi, sehingga saat produksi massal terjadi banyak kerusakan kardus seperti jebol dan rusak." u="1"/>
        <s v="Dokumen Business Proces SCM (CINT/BP/CORP/Dir-PRD/SCM) tidak sesuai dengan praktik di lapangan. Dalam pelaksanaannya, Rencana Produksi Mingguan (RPM) digunakan terlebih dahulu sebagai acuan penyusunan Rencana Produksi Bulanan (RPB). RPB baru disusun setelah RPM minggu pertama tersedia, dan selanjutnya disesuaikan berdasarkan RPM mingguan berikutnya." u="1"/>
        <s v="Frekuensi pelaksanaan stock opname aset telah ditetapkan dalam bentuk memo, namun belum dilakukan sosialisasi secara menyeluruh kepada seluruh departemen. Selain itu, hingga audit dilaksanakan, belum tersedia SOP yang mengatur secara formal mengenai proses pengajuan aset, pencatatan aset, disposal aset, stock opname aset, dan perpindahan asset yang ada di eksternal." u="1"/>
        <s v="Proses penerimaan kas dari penjualan Raw Material ke subkontraktor telah dilakukan mengacu pada SOP FIACO P.2. Prosedur Penjualan Non Produk dan Penerimaan Kas Perusahaan. Namun, SOP tersebut belum secara spesifik mencakup atau mengatur mengenai penjualan raw material ke subkontraktor" u="1"/>
        <s v="Tidak ada Form Complain untuk Customer sedangkan pada BISPRO diharuskan ada Form Complain" u="1"/>
        <s v="Dokumen Handling Order (PO customer) tidak direkap &amp; di simpan dalam bentuk softfile dan dalam 1 folder" u="1"/>
        <s v="Skala nilai pengukuran kepuasan pelanggan yang ditetapkan pada IK Survey Kepuasan Pelanggan Alat Kesehatan (skala 5.00) belum sesuai dengan skala nilai kepuasan pelanggan yang menjadi sasaran mutu/KPI (skala 4.00)." u="1"/>
        <s v="Survey kepuasan pelanggan atas hardware ataupun aplikasi serta layanan dari dept. IT ke all dept. (sebagai customer dari dept. IT) belum pernah dilakukan." u="1"/>
        <s v="Dalam HIRADC dept. IT, belum menyebutkan resiko sengatan listrik pada saat proses maintenance server, sehingga tidak ada rekomendasi penggunaan sarung tangan insulasi (isolating gloves/sarung tangan anti sengatan listrik)." u="1"/>
        <s v="Konfigurasi jaringan di Gedung Chitose Baros belum dibuat" u="1"/>
        <s v="Monitoring dan evaluasi secara berkala terhadap interval waktu pada uji coba sensor yang dipasang di mesin bubut (tindakan perbaikan terhadap kecelakaan kerja a.n Panji di Dept. ENG), interval waktu pada saat uji coba, dari sensor membaca gerakan sampai dengan mesin berhenti masih lebih dari 5 detik." u="1"/>
        <s v="Pastikan penilaian kinerja pemasok mencakup sesuai parameter yang telah ditetapkan. Contoh: Timotion, parameter pelayanan dan kepatuhan terhadap peraturan lingkungan." u="1"/>
        <s v="Pada tcode ZREKAPPO, namun isian date masih belum sesuai, misalnya RM-ZAO-000-00-0199 WINNER BLACK BACK SEAT ARM (SET) KE ZHIFENG METAL PRODUCTS CO,LTD release date PR 07.01.2025 PO dibuat 18.10.2024" u="1"/>
        <s v="Belum ada penilaian untuk vendor import." u="1"/>
        <s v="Vendor Chakrawala Mega Indah (single supplier kardus untuk packing case rolland) sudah 6 bulan berturut turut hasil penilaian vendor kurang dari rata-rata nilai, pengriman tidak baik" u="1"/>
        <s v="Belum adanya Standar of Procedure (SOP) yang mengatur tentang pelatihan kompetensi teknis di departemen QC" u="1"/>
        <s v="Formulir Perubahan BOM sudah ada, namun tidak digunakan secara efektif" u="1"/>
        <s v="Pada saat proses pembuatan packing case Echool no 4 tidak dilakukan uji QC hanya dilakukan pengukuran dimensi oleh tim RnD tanpa ada pengujian QC" u="1"/>
        <s v="Pada Business Process SCM (No CINT/BP/CORP/Dir-PRD/SCM) tercantum bahwa SCM akan membuat Rencana Produksi Bulanan (RPB) namun actual dilapangan SCM melakukan penyesuaian sesuai kebutuhan tim produksi dengan membuat Rencana Produksi Mingguan (RPM)." u="1"/>
        <s v="Saat terjadi ketidaksesuaian penerimaan material dari supplier atau subkon, tim SCM telah mengeluarkan dokumen pengantar untuk pengembaliran barang yang tidak sesuai kepada supplier atau subkon. Namun dokumen yang diterbitkan tidak seragam, dari gudang pusat (CIIC) berupa Surat Pengantar sedangkan dari gudang subcon (CIWS) berupa memo." u="1"/>
        <s v="Pengecekan Alat Pelindung Diri (APD) telah dilakukan harian pada saat briefing pagi hari untuk setiap personil. Namun belum dilakukan pengecekan setelah jam istirahat siang." u="1"/>
        <s v="Departemen FIACO menetapkan kebijakan terkait frekuensi opname aset Chitose sebanyak 1 (satu) kali dalam 2 (dua) tahun yang dilakukan secara bergilir terhadap aset Chitose di internal maupun aset di eksternal._x000a__x000a_Berdasarkan ISO 9001: 2015 klausul 7.5. Informasi yang Terdokumentasi (Dokumentasi) belum adanya SOP terkait frekuensi opname tersebut dan mekanisme pencatatan asetnya." u="1"/>
        <s v="Berdasar Dokumen FIACO P.4.tentang Prosedur Stock Opname Sampling dilakukan opname dan pemilihan sample. Mengacu pada ISO 9001: 2015 klausul 8.5.2. Identifikasi dan Mampu Telusur, belum ada catatan atau dasar dokumen terkait monitoring material yang sudah di sampling sehingga dapat berakibat double sampling &amp; tidak mewakili keseluruhan inventory." u="1"/>
        <s v="Pada dokumen FIACO P.2./IK.1. terkait IK Penjualan Material ke Pemasok point 6.11. perlu dilakukan update SOP karena dalam SOP tersebut tidak mencakup penjualan material." u="1"/>
        <s v="Berdasarkan data SAP bulan Juli 2025 untuk material Caesar N Blue L1 C-Pro perlu dilakukan analisa standard price dan moving price karena adanya ketidakwajaran harga, dengan detail sebagai berikut :_x000a__x000a_- Standard price Rp 1.311.458_x000a__x000a_- Moving price Rp 1.004.013_x000a__x000a_Barang tersebut sudah terjual ke cust sebanyak 346 unit. Hal ini berpengaruh ke total value inventory." u="1"/>
        <s v="Terdapat Revisi atas PO Customer - SSM JOG 156 (PO terbit tgl 24 Desember 2024) item barang Ayumi Chair no. 6 yang sudah dijadikan target APS bulanan sebanyak 1.211 pcs. Namun ada revisi jumlah PO menjadi 946 pcs, sehingga ada kelebihan produksi 265 pcs." u="1"/>
        <s v="Terdapat barang titipan Ayumi Chair no. 6 P Ivory sebanyak 390 pcs milik PT SSM mengendap di gudang Chitose selama 139 hari (SJ nomor 908008323 tanggal 26 Des 2024 ke PT SSM)" u="1"/>
        <s v="Belum terdapat MOU dengan Ekspedisi pihak ke 3 sebanyak 8 vendor, MOU terakhir tahun 2022." u="1"/>
        <s v="Terdapat permintaan pengadaan barang untuk stock dari Sales merujuk pada surat 072/CINT/MKT/INT-01/X/2023 untuk barang KUMI SDM 1260 Black BDO (FG-ZAO-ZAO-AS-0236) sebesar 1.000 pcs dan kedatangan barang pada bulan Des 2023, yang sudah terjual sebanyak 228 pcs, sehingga mengakibatkan barang sebanyak 772 Pcs dengan nilai Rp 601.229.470 menjadi barang Slow Moving." u="1"/>
        <s v="MOU dengan Ekspedisi pihak ke 3 belum terdapat perjanjiannya" u="1"/>
        <s v="SJ nomor 908008323 tanggal 26 Des 2024 ke PT SSM atas barang Ayumi Chair no. 6 P Ivory sebanyak 946 pcs, baru terkirim sejumlah 556 pcs. 390 pcs sisanya menjadi barang Titipan di Chitose." u="1"/>
        <s v="Terdapat Revisi atas PO Customer - SSM JOG 156 (PO terbit tgl 24 Desember 2024) yang sudah dijadikan target APS bulanan sebesar 1.211 pcs dan telah terealisasi sebanyak 946 pcs (265 pcs sudah terproduksi namun belum terjual), tetapi terdapat perubahan item barang dari Ayumi Chair no. 6 ke Ayumi Chair no. 4." u="1"/>
        <s v="Terdapat APS Kumi MHD P White White (FG-KUM-WNM-WL-0185) Credensa pada bulan November 2024 sebanyak 167 pcs namun secara dokumen OPC pembuatan produk tersebut tidak dapat ditunjukan sehingga jika ada repeat order akan berpotensi menyebabkan proses produksi salah karena alur proses tidak terdokumentasi" u="1"/>
        <s v="Perubahan packing tape coklat ke packing tape label chitose sudah disebarkan dalam Technical Information, namun dalam TI tersebut tidak ada penekanan-penakanan aturan pemakaian atau catatan-catatan lain yang harus ditekankan contoh : Packing tape coklat khusus digunakan di line Assembling." u="1"/>
        <s v="Pada product FG-AYU-SCH-AS-0004 AYUMI CHAIR NO 4 P IVORY ditemukan terdapat beberapa alternative BOM. Tetapi yang sedang berjalan di lapangan adanya penggunaan komponen RM-AYU-DUS-00-0027 PACK CASE AYUMI C-3 untuk mengganti packing case standar, tetapi BOM alternatif belum terdapat." u="1"/>
        <s v="Sampling atas kesesuaian data tercatat di SAP dan fisik real_x000a__x000a_Clamp ROD DI CIAI_x000a_Batch A SAP = 22 , FISIK = 18 (-4)_x000a_Bacth G1 SAP = 157 , FISIK = 0 (-157)_x000a_HINGE PLATE DI CIAI_x000a_BATCH A SAP = 19 , FISIK = 17 (-2)_x000a__x000a_Item Clamp, posisi barang NG dan dalam proses perbaikan. Perpindahan barang saat akan diperbaiki tidak ditransaksikan sehingga masih tercatat di CIAI. Belum ada prosedur administrasi untuk transaksi seperti ini._x000a__x000a_Item Hinge, penyebab selisih tidak teridentifikasi. " u="1"/>
        <s v="Tidak ditemukan data semua sarana seperti moulding, jig, yang dipinjamkan kepada pihak ketiga (Rajawali, Hinani, dll) maupun yang sudah dilakukan penarikan kembali dari pihak ketiga ke Chitose." u="1"/>
        <s v="Ditemukan selisih stock minus sebanyak 4 (empat) unit material Back U Foam FC-521 (RM-COS-FOM-00-0012) pada saat stock opname ke subkon PT Trison Cover pada tanggal 14 April 2025" u="1"/>
        <s v="Aplikasi Komplain Antar Departemen (KAD) tidak digunakan oleh masing-masing departemen sejak tahun 2024, sedangkan secara aktual, kendala antar dept. masih sering terjadi. Hal tersebut dapat diartikan bahwa aplikasi KAD kurang efektif dalam menangkap isu-isu di lapangan. " u="1"/>
      </sharedItems>
    </cacheField>
    <cacheField name="Reference" numFmtId="0">
      <sharedItems containsBlank="1"/>
    </cacheField>
    <cacheField name="Finding Categorization" numFmtId="0">
      <sharedItems containsBlank="1" count="6">
        <s v="Minor"/>
        <s v="-"/>
        <s v="Perlu Perhatian"/>
        <s v="PNC"/>
        <s v="OFI"/>
        <m/>
      </sharedItems>
    </cacheField>
    <cacheField name="Findings Type (Selfstanding or Collective)" numFmtId="0">
      <sharedItems containsBlank="1" count="3">
        <s v="Collective"/>
        <s v="Selfstanding"/>
        <m/>
      </sharedItems>
    </cacheField>
    <cacheField name="Impact Probability" numFmtId="0">
      <sharedItems containsBlank="1" longText="1"/>
    </cacheField>
    <cacheField name="Corrective Action for Auditee" numFmtId="0">
      <sharedItems containsBlank="1" longText="1"/>
    </cacheField>
    <cacheField name="Preventive Action for Auditee" numFmtId="0">
      <sharedItems containsBlank="1"/>
    </cacheField>
    <cacheField name="Auditee Comments" numFmtId="164">
      <sharedItems containsBlank="1" longText="1"/>
    </cacheField>
    <cacheField name="Audit Date" numFmtId="165">
      <sharedItems containsNonDate="0" containsDate="1" containsString="0" containsBlank="1" minDate="2024-09-30T00:00:00" maxDate="2025-08-21T00:00:00"/>
    </cacheField>
    <cacheField name="Due Date " numFmtId="165">
      <sharedItems containsNonDate="0" containsDate="1" containsString="0" containsBlank="1" minDate="2025-02-12T00:00:00" maxDate="2025-09-30T00:00:00"/>
    </cacheField>
    <cacheField name="Overdue" numFmtId="1">
      <sharedItems containsBlank="1" containsMixedTypes="1" containsNumber="1" minValue="223.35048483795981" maxValue="46092.35048483796"/>
    </cacheField>
    <cacheField name="Findings Status" numFmtId="1">
      <sharedItems containsBlank="1" count="5">
        <s v="Closed"/>
        <s v="takedown"/>
        <s v="Open"/>
        <m/>
        <s v="Takeout" u="1"/>
      </sharedItems>
    </cacheField>
    <cacheField name="Not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x v="0"/>
    <s v="Yulan, Rizky Dwi, Kisty, &amp; Aisyah"/>
    <x v="0"/>
    <x v="0"/>
    <s v="Minor"/>
    <s v="Collective"/>
    <s v="1. Berpotensi selisih stock dengan Inventory milik Chitose_x000a_2. Berpotensi terjual ke customer Lain"/>
    <s v="Memisahkan barang titipan di area tertentu."/>
    <s v="-"/>
    <s v="Kendala keterbatasan space mengakibatkan barang titipan sulit dilokalisir di area tertentu, akan dilakukan pengaturan ulang penyimpanan khusus barang titipan."/>
    <d v="2024-09-30T00:00:00"/>
    <x v="0"/>
    <x v="0"/>
    <x v="0"/>
    <s v="Barang sudah dialokasikan sesuai dengan kategorisasi, termasuk TITIPAN._x000a__x000a_Sudah ditetapkan bahwa barang titipan tersebut akan terkirimkan paling lambat W1 Mei._x000a__x000a_Jumlah sisa barang sejumlah chair 4,460 &amp; desk 2,916. Yang secara partial akan dikirimkan._x000a__x000a_Tetapi sudah dibuatkan SK GUGUS untuk mengatur masalah ini"/>
  </r>
  <r>
    <x v="1"/>
    <x v="0"/>
    <s v="Annisa, Surya, Gunawan, Aisyah, Lilik, &amp; Diah"/>
    <x v="1"/>
    <x v="0"/>
    <s v="Minor"/>
    <s v="Collective"/>
    <s v="1. Penentuan Kapasitas Produksi Internal menjadi tidak real;_x000a_2. Perhitungan costing produk kurang tepat;_x000a_3. Analisa GP masing-masing Produk belum akurat."/>
    <s v="1. Review dan Update time study semua produk._x000a_2. Data dilaporkan ke FIACO sebagai dasar perhitungan costing._x000a_3. Mengupdate routing di SAP berdasarkan data terupdate"/>
    <s v="-"/>
    <s v="1. Akan melakukan peninjauan ulang dan menyelaraskan data waktu di OPC dan SAP (Routing) bekerjasama dengan R&amp;D,_x000a_2. Akan memperbaharui dan berkoordinasi dengan PRD, untuk verifikasi waktu proses, dan evaluasi untuk waktu kelonggaran agar sesuai dengan standar waktu operasional_x000a_3. MSD akan melakukan time Study bersama PRD, R&amp;D dan FIACO untuk memastikan akurasi waktu produksi"/>
    <d v="2024-09-30T00:00:00"/>
    <x v="0"/>
    <x v="0"/>
    <x v="0"/>
    <s v="Untuk produk yang menjadi temuan sudah diupdate namun untuk peninjauan ulang seluruh produk masih dilakukan._x000a__x000a_Telah dijadwalkan untuk Peninjauan pertama dilakukan pada W1 bulan Mei._x000a__x000a_Terdapat OPC yang sudah update terkait dengan produk Caesar Blue"/>
  </r>
  <r>
    <x v="2"/>
    <x v="1"/>
    <s v="Yulan, Kisty, &amp; M. Arifin "/>
    <x v="2"/>
    <x v="0"/>
    <s v="Minor"/>
    <s v="Selfstanding"/>
    <s v="1. Berpengaruh pada cashflow _x000a_2. Penyimpanan memakan tempat _x000a_3. Potensi kerusakan &amp; kehilangan barang-barang"/>
    <s v="Melakukan monitoring secara berkala data barang Slow Moving oleh Global Sourcing"/>
    <s v="Menetapkan kebijakan dan prosedur untuk proyeksi buffer stock produk import."/>
    <s v="Akan menetapkan kebijakan dan prosedur untuk proyeksi buffer stock produk import."/>
    <d v="2025-04-23T00:00:00"/>
    <x v="1"/>
    <x v="1"/>
    <x v="0"/>
    <s v="Barang dirubah menjadi KUMI FD, dan sudah dilakukan pengiriman barangnya. Kebijakan sudah dibuatkan."/>
  </r>
  <r>
    <x v="0"/>
    <x v="1"/>
    <s v="Yulan, Kisty, &amp; M. Arifin "/>
    <x v="3"/>
    <x v="1"/>
    <s v="Minor"/>
    <s v="Selfstanding"/>
    <s v="Tidak ada pengaturan hak dan kewajiban untuk masing-masing pihak"/>
    <s v="Sales segera mengajukan draft MOU ke bagian Legal."/>
    <s v="Membuat monitoring list MOU beserta tanggal kadaluarsa."/>
    <s v="Update MOU vendor angkutan telah dilakukan."/>
    <d v="2025-04-23T00:00:00"/>
    <x v="2"/>
    <x v="1"/>
    <x v="0"/>
    <s v="Sudah dilakukan update untuk MOU dengan Vendor angkutan."/>
  </r>
  <r>
    <x v="3"/>
    <x v="1"/>
    <s v="Yulan, Kisty, &amp; M. Arifin "/>
    <x v="4"/>
    <x v="2"/>
    <s v="-"/>
    <s v="Selfstanding"/>
    <s v="MOU dengan vendor Zao diperlukan mengingat transaksi yang banyak dan rutin, membutuhkan kontrak kerja yang saling mengikat antara lain untuk masalah pengiriman, kualitas, penggantian barang."/>
    <s v="Berkoordinasi dengan bagian Legal untuk segera mengupdate MOU"/>
    <s v="Membuat dan memonitoring rekapan list MOU beserta tanggal kadaluarsa."/>
    <m/>
    <d v="2025-04-23T00:00:00"/>
    <x v="3"/>
    <x v="2"/>
    <x v="1"/>
    <s v="takedown"/>
  </r>
  <r>
    <x v="0"/>
    <x v="1"/>
    <s v="Yulan, Kisty, &amp; M. Arifin "/>
    <x v="5"/>
    <x v="0"/>
    <s v="Perlu Perhatian"/>
    <s v="Selfstanding"/>
    <s v="Terdapat kelebihan Finish Goods sebanyak 265 pcs dan menjadi Slow Moving / Unmoving."/>
    <s v="SSM harus mengambil sisa Finish Goods 265 pcs Ayumi Chair no. 6."/>
    <s v="Membuat dan menetapkan kebijakan terkait dengan waktu tenggat Revisi PO Customer."/>
    <s v="1. Mendorong SSM untuk membeli item yang sudah di PO kan sebelumnya,_x000a__x000a_2. Mendorong menjual ke DH lain."/>
    <d v="2025-04-23T00:00:00"/>
    <x v="4"/>
    <x v="3"/>
    <x v="2"/>
    <s v="On progress"/>
  </r>
  <r>
    <x v="0"/>
    <x v="1"/>
    <s v="Yulan, Kisty, &amp; M. Arifin "/>
    <x v="6"/>
    <x v="0"/>
    <s v="Minor"/>
    <s v="Selfstanding"/>
    <s v="Kerusakan dan kehilangan barang, kapasitas gudang Chitose atas Finish Goods berkurang."/>
    <s v="Sales segera mengirimkan barang titipan tersebut ke SSM."/>
    <s v="Menetapkan kebijakan dan prosedur untuk barang titipan."/>
    <s v="Mendorong pengiriman barang ke gudang SSM."/>
    <d v="2025-04-23T00:00:00"/>
    <x v="4"/>
    <x v="3"/>
    <x v="2"/>
    <s v="On progress"/>
  </r>
  <r>
    <x v="4"/>
    <x v="1"/>
    <s v="Yulan, Kisty, &amp; M. Arifin "/>
    <x v="7"/>
    <x v="0"/>
    <s v="Perlu Perhatian"/>
    <s v="Collective"/>
    <s v="Fokus masing-masing departemen terhadap monitoring barang tersebut jadi tidak sama."/>
    <s v="Menetapkan kesepakatan kriteria barang-barang unmoving, slow moving dan moving."/>
    <s v="Rekonsiliasi tiap bulan atas barang Unmoving, Slow Moving, dan Moving."/>
    <s v="Disepakati untuk kriteria Inventory FG antara FIACO dengan Sales Distribusi"/>
    <d v="2025-04-23T00:00:00"/>
    <x v="5"/>
    <x v="1"/>
    <x v="0"/>
    <s v="Sudah dibuatkan secara tertulis ketentuan yang disepakati dan telah di valdasi lebih lanjut dengan ttd dari tiap Manager dept."/>
  </r>
  <r>
    <x v="5"/>
    <x v="1"/>
    <s v="Adhi &amp; Putri"/>
    <x v="8"/>
    <x v="3"/>
    <s v="Minor"/>
    <s v="Selfstanding"/>
    <s v="Potensi adanya kesalahan pada saat produksi."/>
    <s v="Segera dibuatkan OPC untuk Kumi MHD P White White (FG-KUM-WNM-WL-0185) Credensa"/>
    <s v="Membuat checklist dokumen OPC untuk setiap Produk."/>
    <s v="Segera membuat OPC KUMI MHD Credenza namun untuk Partisi, table Top dan Credenza tidak dibuat secara Detail Prosesnya (Dijadikan Masukan Komponen saja) dikarenakan dibuat oleh Vendor/ Supplier."/>
    <d v="2025-04-23T00:00:00"/>
    <x v="6"/>
    <x v="1"/>
    <x v="0"/>
    <s v="Telah dibuatkan untuk OPC atas Kumi MHD P White White (FG-KUM-WNM-WL-0185) Credenza."/>
  </r>
  <r>
    <x v="5"/>
    <x v="1"/>
    <s v="Adhi &amp; Putri"/>
    <x v="9"/>
    <x v="4"/>
    <s v="-"/>
    <s v="Selfstanding"/>
    <s v="Potensi adanya komplain pelanggan akibat packing case yang mudah rusak"/>
    <s v="Menggantikan standar staples yang digunakan untuk packing case Yamato"/>
    <s v="-"/>
    <m/>
    <d v="2025-04-23T00:00:00"/>
    <x v="3"/>
    <x v="2"/>
    <x v="1"/>
    <s v="takedown"/>
  </r>
  <r>
    <x v="5"/>
    <x v="1"/>
    <s v="Adhi &amp; Putri"/>
    <x v="10"/>
    <x v="0"/>
    <s v="Perlu Perhatian"/>
    <s v="Selfstanding"/>
    <s v="Terjadi penyalahgunaan atas tape Label Chitose."/>
    <s v="Menerbitkan kebijakan atas packing label tape Chitose, dan mensosialisasikan kepada dept yang menggunakan."/>
    <s v="Reminder berkala terkait kebijakan atas packing label tape Chitose."/>
    <s v="Melengkapi isi Teknikal Informasi dengan tambahan info mengenai penggunaannya."/>
    <d v="2025-04-23T00:00:00"/>
    <x v="7"/>
    <x v="1"/>
    <x v="0"/>
    <s v="Telah diupdate untuk Technical Information atas Packing Tape Chitose."/>
  </r>
  <r>
    <x v="5"/>
    <x v="1"/>
    <s v="Adhi &amp; Putri"/>
    <x v="11"/>
    <x v="5"/>
    <s v="Perlu Perhatian"/>
    <s v="Selfstanding"/>
    <s v="Potensi adanya ketidakakuratan dalam perhitungan costing."/>
    <s v="Menambahkan komponen (RM-NSB-PLS-00-0347) CAP K-504015 yang kurang pada BOM MANABU AH CHAIR TAEKWANG BLUE PC (FG-MAN-WNM-AS-0005)"/>
    <s v="Membuat prosedur/Intruksi Kerja terkait pembuatan BOM baik untuk DSKK maupun di SAP."/>
    <s v="Melengkapi / menambahkan komponen tersebut pada SAP"/>
    <d v="2025-04-23T00:00:00"/>
    <x v="8"/>
    <x v="1"/>
    <x v="0"/>
    <s v="Telah diupdate untuk BOM MANABU AH CHAIR TAEKWANG BLUE PC (FG-MAN-WNM-AS-0005) atas komponen CAP K-504015 (RM-NSB-PLS-00-0347)."/>
  </r>
  <r>
    <x v="5"/>
    <x v="1"/>
    <s v="Adhi &amp; Putri"/>
    <x v="12"/>
    <x v="0"/>
    <s v="-"/>
    <s v="Selfstanding"/>
    <s v="Potensi kekeliruan consume material pada saat proses RAF Finish Good"/>
    <s v="Membuat BOM alternatif yang mennggunakan komponen RM-AYU-DUS-00-0027 PACK CASE AYUMI C-3."/>
    <s v="Membuat prosedur/Intruksi Kerja terkait pembuatan BOM baik untuk DSKK maupun di SAP."/>
    <m/>
    <d v="2025-04-23T00:00:00"/>
    <x v="3"/>
    <x v="2"/>
    <x v="1"/>
    <s v="takedown"/>
  </r>
  <r>
    <x v="6"/>
    <x v="1"/>
    <s v="Fitri N. &amp; Mega"/>
    <x v="13"/>
    <x v="0"/>
    <s v="Perlu Perhatian"/>
    <s v="Selfstanding"/>
    <s v="Kehilangan asset. "/>
    <s v="Menetapkan kebijakan atas penetapan frekuensi opname berkala terhadap aset-aset yang ada di Chitose."/>
    <s v="Menjalankan sesuai dengan kebijakan opname aset yang telah ditetapkan."/>
    <s v="Kebijakan untuk stock Opname Aset Perusahaan (Mesin &amp; Peralatan Pabrik, Kendaraan, Peralatan Kantor) dilakukan setiap dua tahun sekali."/>
    <d v="2025-04-24T00:00:00"/>
    <x v="9"/>
    <x v="1"/>
    <x v="0"/>
    <s v="Telah diberikan softfile atas penetapan kebjakan opname aset."/>
  </r>
  <r>
    <x v="6"/>
    <x v="1"/>
    <s v="Fitri N. &amp; Mega"/>
    <x v="14"/>
    <x v="6"/>
    <s v="-"/>
    <s v="Collective"/>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4T00:00:00"/>
    <x v="3"/>
    <x v="2"/>
    <x v="1"/>
    <s v="takedown"/>
  </r>
  <r>
    <x v="7"/>
    <x v="1"/>
    <s v="Adhi &amp; Putri"/>
    <x v="15"/>
    <x v="7"/>
    <s v="-"/>
    <s v="Selfstanding"/>
    <s v="Potensi penilaian supplier yang kurang akurat"/>
    <s v="Penetapan parameter dan kriteria yang lebih rinci atas penilaian Vendor dengan departemen lain yang terkait."/>
    <s v="-"/>
    <m/>
    <d v="2025-04-24T00:00:00"/>
    <x v="3"/>
    <x v="2"/>
    <x v="1"/>
    <s v="takedown"/>
  </r>
  <r>
    <x v="7"/>
    <x v="1"/>
    <s v="Adhi &amp; Putri"/>
    <x v="16"/>
    <x v="3"/>
    <s v="-"/>
    <s v="Selfstanding"/>
    <s v="Adanya PO yang tidak termonitor sehingga menyebabkan potensi adanya PO yang tidak terpenuhi"/>
    <s v="Develop tools yang dapat membantu purchasing untuk memonitoring proses dari PO open sampai end."/>
    <s v="-"/>
    <m/>
    <d v="2025-04-24T00:00:00"/>
    <x v="3"/>
    <x v="2"/>
    <x v="1"/>
    <s v="takedown"/>
  </r>
  <r>
    <x v="8"/>
    <x v="1"/>
    <s v="Kisty, Rizky Dwi, &amp; Mega"/>
    <x v="17"/>
    <x v="0"/>
    <s v="Minor"/>
    <s v="Selfstanding"/>
    <s v="Selisih Stok"/>
    <s v="Membuat prosedur tetap untuk transaksi barang G1 yang diperbaiki di subkon, dan melakukan sosialisasi."/>
    <s v="Menjalankan sesuai dengan prosedur yang telah ditetapkan."/>
    <s v="Ada komponen NG subkon yang tidak teridentifikasi sebelumnya baru ditemukan pada saat akan berjalan produksi. produksi mengembalikan komponen tersebut untuk direpair oleh pihak subkon akan tetapi tidak mentransaksikannya secara SAP."/>
    <d v="2025-04-25T00:00:00"/>
    <x v="10"/>
    <x v="1"/>
    <x v="0"/>
    <s v="Telah ditetapkan prosedur/IK Alur Proses Pengembalian Material Produksi ke CIWS."/>
  </r>
  <r>
    <x v="8"/>
    <x v="1"/>
    <s v="Kisty, Rizky Dwi, &amp; Mega"/>
    <x v="18"/>
    <x v="0"/>
    <s v="-"/>
    <s v="Selfstanding"/>
    <s v="Produksi barang melebihi rencana tanpa adanya dokumentasi atas permintaan tsb berpotensi menghasilkan barang yang tidak segera terkonsumsi penjualan (penumpukkan)"/>
    <s v="Pembuatan dokumentasi atas permintaan tersebut beserta otorisasi dari departemen yang terlibat."/>
    <s v="-"/>
    <m/>
    <d v="2025-04-25T00:00:00"/>
    <x v="3"/>
    <x v="2"/>
    <x v="1"/>
    <s v="takedown"/>
  </r>
  <r>
    <x v="9"/>
    <x v="1"/>
    <s v="Fitri N. &amp; Yani"/>
    <x v="19"/>
    <x v="0"/>
    <s v="-"/>
    <s v="Selfstanding"/>
    <s v="Kehilangan dan kerusakan asset."/>
    <s v="Melakukan opname dan identifikasi kembali semua sarana yang dipinjamkan kepada pihak ketiga."/>
    <s v="Menetapkan kebijakan atas penetapan frekuensi opname berkala terhadap aset-aset yang dipinjamkan."/>
    <m/>
    <d v="2025-04-25T00:00:00"/>
    <x v="3"/>
    <x v="2"/>
    <x v="1"/>
    <s v="takedown"/>
  </r>
  <r>
    <x v="10"/>
    <x v="1"/>
    <s v="Andreas &amp; Yani"/>
    <x v="14"/>
    <x v="6"/>
    <s v="-"/>
    <s v="Collective"/>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8T00:00:00"/>
    <x v="3"/>
    <x v="2"/>
    <x v="1"/>
    <s v="takedown"/>
  </r>
  <r>
    <x v="11"/>
    <x v="1"/>
    <s v="Fitri Febriani &amp; Anysah"/>
    <x v="20"/>
    <x v="8"/>
    <s v="Perlu Perhatian"/>
    <s v="Selfstanding"/>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dan update SOP terkait dengan Subkon."/>
    <s v="1. Melakukan koordinasi dengan  PCH untuk mensosialisasikan dengan supplier untuk perbaikan fisik kemasan sesuai dengan qty label._x000a__x000a_2. Melakukan proses standar keberterimaan dengan subkon ( Update SOP)"/>
    <d v="2025-04-28T00:00:00"/>
    <x v="11"/>
    <x v="1"/>
    <x v="0"/>
    <s v="Sudah dilakukan update untuk SOP terkait dengan Subkon atas pengendalian material."/>
  </r>
  <r>
    <x v="12"/>
    <x v="1"/>
    <s v="Fitri Febriani &amp; Rima"/>
    <x v="21"/>
    <x v="8"/>
    <s v="-"/>
    <s v="Selfstanding"/>
    <s v="Personil QC dikhawatirkan salah menghitung dan/atau terlewat tanggal kalibrasi selanjutnya, yang bisa mengakibatkan alat ukur tidak sesuai standar yang ada saat QC Test"/>
    <s v="Diberikan tambahan kolom tanggal Kalibrasi selanjutnya sehingga mempermudah tim QC dalam memonitoring tanggal kalibrasi alat."/>
    <s v="-"/>
    <m/>
    <d v="2025-04-29T00:00:00"/>
    <x v="3"/>
    <x v="2"/>
    <x v="1"/>
    <s v="takedown"/>
  </r>
  <r>
    <x v="13"/>
    <x v="1"/>
    <s v="Yulan &amp; M. Arifin"/>
    <x v="22"/>
    <x v="9"/>
    <s v="Perlu Perhatian"/>
    <s v="Selfstanding"/>
    <s v="Akan terjadi kekeliruan dalam identifikasi Limbah dan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s v="Dilakukan sosialisasi melalui Pengumuman Rincian Teknis Limbah B3"/>
    <d v="2025-04-29T00:00:00"/>
    <x v="12"/>
    <x v="1"/>
    <x v="0"/>
    <s v="Sudah melakukan update terkait dengan jenis Limbah B3 sesuai dengan regulasi terbaru, dan telah disosialisasikan menggunakan_x000a_media blast email."/>
  </r>
  <r>
    <x v="13"/>
    <x v="1"/>
    <s v="Yulan &amp; M. Arifin"/>
    <x v="23"/>
    <x v="10"/>
    <s v="-"/>
    <s v="Selfstanding"/>
    <s v="Bisa terjadinya salah informasi atas Dokumen MOU yang seharusnya ada dan/atau digunakan. Penyimpanan data asli atas perjanjian tidak terkontrol dan/atau bisa saja tidak terarsipkan."/>
    <s v="Perlu diterbitkan surat atau SOP dari HCGA yang mengatur bagaimana alur dan/atau tanggungjawab dari tiap departemen atas dokumen perjanjian yang bertanda tangan Direktur Perusahaan, dimana HCGA mengawasi dan mengkontrol data perjanjian tersebut."/>
    <s v="Melakukan reminder berkala ke tiap departemen atas prosedur MOU."/>
    <m/>
    <d v="2025-04-29T00:00:00"/>
    <x v="3"/>
    <x v="2"/>
    <x v="1"/>
    <s v="takedown"/>
  </r>
  <r>
    <x v="14"/>
    <x v="1"/>
    <s v="Andreas &amp; Anysah"/>
    <x v="24"/>
    <x v="0"/>
    <s v="-"/>
    <s v="Selfstanding"/>
    <s v="Adanya perbaikan PICA yang tidak ter-follow up penyelesaiannya, akibat terlewat saat monitoring."/>
    <s v="Pembuatan penambahan modul pada aplikasi BSC di Portal untuk menampilkan daftar PICA beserta progress perbaikannya, untuk mempermudah monitoring."/>
    <s v="-"/>
    <m/>
    <d v="2025-04-30T00:00:00"/>
    <x v="3"/>
    <x v="2"/>
    <x v="1"/>
    <s v="takedown"/>
  </r>
  <r>
    <x v="14"/>
    <x v="1"/>
    <s v="Andreas &amp; Anysah"/>
    <x v="25"/>
    <x v="11"/>
    <s v="-"/>
    <s v="Selfstanding"/>
    <s v="Perubahan ataupun proses update SOP yang tidak dinamis/kurang cepat berakibat tidak sesuainya antara SOP yang ada dan proses aktual yang berjalan, dimana antara lain akan berdampak pada penyelesaian masalah yang kurang tepat."/>
    <s v="Selain melalui jadwal yang sudah diatur oleh CMS, proses update SOP juga harus dapat dapat dilakukan berdasarkan inputan dari dept. yang bersangkutan atau berdasarkan dari temuan Audit (internal/eksternal audit)."/>
    <s v="-"/>
    <m/>
    <d v="2025-04-30T00:00:00"/>
    <x v="3"/>
    <x v="2"/>
    <x v="1"/>
    <s v="takedown"/>
  </r>
  <r>
    <x v="14"/>
    <x v="1"/>
    <s v="Andreas &amp; Anysah"/>
    <x v="26"/>
    <x v="12"/>
    <s v="Perlu Perhatian"/>
    <s v="Selfstanding"/>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s v="Buat jadwal sosialisasi ulang _x000a_Tambahan notifikasi berupa email dalam interfal waktu tertentu untuk pengisian KAD."/>
    <d v="2025-04-30T00:00:00"/>
    <x v="13"/>
    <x v="1"/>
    <x v="0"/>
    <s v="Sudah dilakukan sosialisasi kembali untuk KAD dan pengaturan reminder berkala."/>
  </r>
  <r>
    <x v="0"/>
    <x v="2"/>
    <s v="Yulan, Kisty, Aisyah"/>
    <x v="27"/>
    <x v="13"/>
    <s v="-"/>
    <s v="Selfstanding"/>
    <s v="Akan menjadi temuan audit external_x000a_Tidak tercapainya KPI departemen"/>
    <s v="Segera dibuatkan Analisa Resiko dan peluang."/>
    <s v="Update setiap Point pada Analisa Resiko dan Peluang yang ada, sesuai dengan kondisi yang ada dan menjadi potensi resiko untuk departemen marketing."/>
    <m/>
    <d v="2025-08-11T00:00:00"/>
    <x v="3"/>
    <x v="4"/>
    <x v="1"/>
    <s v="takedown"/>
  </r>
  <r>
    <x v="15"/>
    <x v="2"/>
    <s v="Yulan, Kisty, Aisyah"/>
    <x v="28"/>
    <x v="13"/>
    <s v="-"/>
    <s v="Selfstanding"/>
    <s v="Potensi menjadi temuan audit eksternal"/>
    <s v="Segera buat analisa resiko sesuai dengan bisnis proses warehouse &amp; sales distribution"/>
    <s v="lakukan update kategori analisa resiko &amp; peluang sesuai kebutuhan dan dampak yang akan muncul terkait dengan proses di warehouse &amp; sales system administration"/>
    <m/>
    <d v="2025-08-11T00:00:00"/>
    <x v="3"/>
    <x v="4"/>
    <x v="1"/>
    <s v="takedown"/>
  </r>
  <r>
    <x v="16"/>
    <x v="2"/>
    <s v="Annisa, Aisyah, Reggi"/>
    <x v="29"/>
    <x v="14"/>
    <s v="Minor"/>
    <s v="Selfstanding"/>
    <s v="1. Risiko kurangnya dokumentasi yang lengkap_x000a_2. Keterlambatan tindak lanjut_x000a_3. Potensi ketidakterlacakan dalam proses penyelesaian komplain pelanggan."/>
    <s v="Melakukan input komplain pelanggan pada CIS Web"/>
    <s v="1. Melakukan sosialiasi kembali terhadap pelanggan atas prosedur ini;_x000a_2. Revisi Instruksi Kerja MKT.P.6/IK.3 Penanganan Komplain dimana setiap ada permintaan penggantian barang wajib melampirkan Form Keluhan Pelanggan dari CIS Web."/>
    <m/>
    <d v="2025-08-12T00:00:00"/>
    <x v="3"/>
    <x v="4"/>
    <x v="2"/>
    <m/>
  </r>
  <r>
    <x v="16"/>
    <x v="2"/>
    <s v="Annisa, Aisyah, Reggi"/>
    <x v="30"/>
    <x v="15"/>
    <s v="-"/>
    <s v="Selfstanding"/>
    <s v="1. Tidak dapat mengidentifikasi komplain_x000a_2. Kepuasan pelanggan"/>
    <s v="Menginput complain ke dalam CIS Web"/>
    <s v="Tertib input complain ke dalam CIS Web"/>
    <m/>
    <d v="2025-08-12T00:00:00"/>
    <x v="3"/>
    <x v="4"/>
    <x v="1"/>
    <s v="takedown"/>
  </r>
  <r>
    <x v="16"/>
    <x v="2"/>
    <s v="Annisa, Aisyah, Reggi"/>
    <x v="31"/>
    <x v="16"/>
    <s v="Minor"/>
    <s v="Selfstanding"/>
    <s v="1. Tidak ada Back up data --&gt; kehilangan data_x000a_2. Lost control --&gt; data tidak akurat --&gt; pengiriman terlambat   "/>
    <s v="Membuat dokumentasi Handling Order (PO Customer) dalam bentuk softfile"/>
    <s v="Compile data pendukung yang diperlukan dari bagian lain yang terkait pada proses Busdev."/>
    <m/>
    <d v="2025-08-12T00:00:00"/>
    <x v="3"/>
    <x v="4"/>
    <x v="2"/>
    <m/>
  </r>
  <r>
    <x v="2"/>
    <x v="2"/>
    <s v="Annisa, M. Arifin, Aisyah"/>
    <x v="32"/>
    <x v="17"/>
    <s v="Minor"/>
    <s v="Selfstanding"/>
    <s v="1. Ketidakkonsistenan ini dapat menyebabkan interpretasi hasil survei yang berbeda_x000a_2. Kesulitan dalam pengolahan data_x000a_3. Berpotensi menimbulkan anomali pada data yang digunakan untuk evaluasi kinerja."/>
    <s v="Revisi Form Survey Kepuasan Pelanggan menjadi skala 4 sesuai dengan IK GSNSB.P.1/IK.3 INSTRUKSI KERJA SURVEY KEPUASAN PELANGGAN ALAT KESEHATAN( P-PKP )"/>
    <s v="Jika terdapat review atas komponen yang ada pada form Survey, lakukan penyesuaian secepatnya pada form sruvey sebelum dilakukan Survey Pelanggan selanjutnya."/>
    <m/>
    <d v="2025-08-12T00:00:00"/>
    <x v="3"/>
    <x v="4"/>
    <x v="2"/>
    <m/>
  </r>
  <r>
    <x v="2"/>
    <x v="2"/>
    <s v="Annisa, M. Arifin, Aisyah"/>
    <x v="33"/>
    <x v="18"/>
    <s v="-"/>
    <s v="Selfstanding"/>
    <s v="1. tidak dapat memberikan data yang akurat_x000a_2. kesalahan pengambilan keputusan"/>
    <s v="Membuat review pengendalian resiko dan peluang yang belum lengkap."/>
    <s v="Membuat batas jadwal pembuatan review pengendalian resiko dan peluang pada setiap bulannya"/>
    <m/>
    <d v="2025-08-12T00:00:00"/>
    <x v="3"/>
    <x v="4"/>
    <x v="1"/>
    <s v="takedown"/>
  </r>
  <r>
    <x v="17"/>
    <x v="2"/>
    <s v="Annisa, M. Arifin, Aisyah"/>
    <x v="34"/>
    <x v="19"/>
    <s v="Minor"/>
    <s v="Collective"/>
    <s v="1.Kualitas barang not good_x000a_2. Keterlambatan pengiriman ke Customer"/>
    <s v="Melakukan penilaian vendor sesuai dengan standarisasi PCH dan QC"/>
    <s v="Melakukan penilaian pada setiap vendor baru."/>
    <m/>
    <d v="2025-08-12T00:00:00"/>
    <x v="3"/>
    <x v="4"/>
    <x v="2"/>
    <m/>
  </r>
  <r>
    <x v="2"/>
    <x v="2"/>
    <s v="Annisa, M. Arifin, Aisyah"/>
    <x v="35"/>
    <x v="20"/>
    <s v="Minor"/>
    <s v="Selfstanding"/>
    <s v="1. Risiko kurangnya dokumentasi yang lengkap_x000a_2. Keterlambatan tindak lanjut_x000a_3. Potensi ketidakterlacakan dalam proses penyelesaian komplain pelanggan."/>
    <s v="Menginput complain ke dalam CIS Web"/>
    <s v="Revisi Instruksi Kerja MKT.P.6/IK.3 Penanganan Komplain dimana setiap ada permintaan penggantian barang wajib melampirkan Form Keluhan Pelanggan dari CIS Web."/>
    <m/>
    <d v="2025-08-12T00:00:00"/>
    <x v="3"/>
    <x v="4"/>
    <x v="2"/>
    <m/>
  </r>
  <r>
    <x v="14"/>
    <x v="2"/>
    <s v="Annisa, Anysah, Andreas"/>
    <x v="36"/>
    <x v="21"/>
    <s v="-"/>
    <s v="Selfstanding"/>
    <s v="Dengan tidak adanya Audit Kepatuhan SOP dan Audit Operasional, menyebabkan pelanggaran/ketidaksesuaian yang terjadi di lapanan tidak dapat langsung di tangkap dan diambil tindakan penyelesaian secara permanen, sehingga lama-kelamaan menjadi &quot;kebiasaan yang dinormalisasi&quot;."/>
    <s v="Walaupun update SOP masih on progress, seharusnya Audit dapat dilakukan pula secara paralel, tidak harus menunggu seluruh SOP di seluruh departemen terupdate."/>
    <s v="Dibuatkan Jadwal Audit rutin tahunan"/>
    <m/>
    <d v="2025-08-13T00:00:00"/>
    <x v="3"/>
    <x v="4"/>
    <x v="1"/>
    <s v="takedown"/>
  </r>
  <r>
    <x v="10"/>
    <x v="2"/>
    <s v="Andreas, Yani, Reggi"/>
    <x v="37"/>
    <x v="22"/>
    <s v="Minor"/>
    <s v="Selfstanding"/>
    <s v="Dept. IT tidak mengetahui apakah hardware, aplikasi dan juga layanan yang diberikan dept. IT telah sesuai dengan apa yang dept. lain harapkan."/>
    <s v="Dilakukan survey kepuasan dalam setiap periode tertentu (semesteran atau tahunan) agar kepuasan dept. lain atas kinerja dept. IT dapat terukur."/>
    <s v="Dibuatkan jadwal pelaksanaan survey kepuasan setiap periode tertentu (semesteran atau tahunan)."/>
    <m/>
    <d v="2025-08-14T00:00:00"/>
    <x v="3"/>
    <x v="4"/>
    <x v="2"/>
    <m/>
  </r>
  <r>
    <x v="10"/>
    <x v="2"/>
    <s v="Andreas, Yani, Reggi"/>
    <x v="38"/>
    <x v="23"/>
    <s v="Perlu Perhatian"/>
    <s v="Selfstanding"/>
    <s v="Berpotensi terjadi sengatan arus listrik pada saat dilakukan maintenance pada server"/>
    <s v="Ditambahkan resiko sengatan arus listrik pada HIRADC dept. IT sehingga dapat direkomendasikan penggunaan sarung tangan insulasi"/>
    <s v="Mereview kembali HIRADC dept. IT dengan lebih memperhatikan setiap peluang resiko K3."/>
    <m/>
    <d v="2025-08-14T00:00:00"/>
    <x v="3"/>
    <x v="4"/>
    <x v="2"/>
    <m/>
  </r>
  <r>
    <x v="10"/>
    <x v="2"/>
    <s v="Andreas, Yani, Reggi"/>
    <x v="39"/>
    <x v="24"/>
    <s v="Minor"/>
    <s v="Selfstanding"/>
    <s v="1. Kesulitan menemukan sumber saat Proses Troubleshooting dan Pemeliharaan Jaringan_x000a_2. Ketergantungan Tinggi pada Personel Tertentu"/>
    <s v="Dibuatkan konfigurasi jaringan di Gedung Chitose Baros"/>
    <s v="Setiap pembuatan jaringan baru, melakukan pembuatan mapping konfigurasi jaringannya dan terdokumentasikan."/>
    <m/>
    <d v="2025-08-14T00:00:00"/>
    <x v="3"/>
    <x v="4"/>
    <x v="2"/>
    <m/>
  </r>
  <r>
    <x v="9"/>
    <x v="2"/>
    <s v="Fitri N., Yani, Reggi"/>
    <x v="40"/>
    <x v="22"/>
    <s v="Perlu Perhatian"/>
    <s v="Selfstanding"/>
    <s v="1. Risiko Kecelakaan Kerja Masih Tinggi_x000a_2. Tindakan Perbaikan Tidak Menyelesaikan Akar Masalah Secara Tuntas_x000a_3. Tidak Memenuhi Standar Keselamatan Kerja yang Ditetapkan"/>
    <s v="1. Melakukan analisa ulang spesifikasi sensor, sistem pengereman/stop, dan safety relay._x000a__x000a_2. Ganti atau sesuaikan sensor dengan yang memiliki response time lebih cepat (&lt;2 detik)._x000a__x000a_3. Lakukan pengujian ulang dengan standar waktu yang disyaratkan dan didokumentasikan_x000a__x000a_4. Perbaharui HIRADC dan SOP untuk memastikan batasan waktu berhenti mesin sebagai salah satu parameter kontrol internal."/>
    <s v="1. Monitoring  berkala dengan menetapkan jadwal uji fungsi sensor &amp; emergency stop (misal 1 kali per bulan atau sesuai jam kerja tertentu)._x000a__x000a_2. Sensor &amp; sistem pengereman mesin dimasukkan kedalam checklist perawatan rutin."/>
    <m/>
    <d v="2025-08-14T00:00:00"/>
    <x v="3"/>
    <x v="4"/>
    <x v="2"/>
    <m/>
  </r>
  <r>
    <x v="9"/>
    <x v="2"/>
    <s v="Fitri N., Yani, Reggi"/>
    <x v="41"/>
    <x v="25"/>
    <s v="Perlu Perhatian"/>
    <s v="Selfstanding"/>
    <s v="1. Tindak Lanjut Perbaikan Tidak Terstruktur dan Tidak Terpantau_x000a_2. Risiko Kerusakan Mesin Semakin Tinggi_x000a_3. Menurunnya Keandalan dan Efisiensi Produksi_x000a_4. Tidak Terpenuhinya Prinsip Perbaikan Preventif"/>
    <s v="Menetapkan SOP mengenai tindak lanjut hasil pengecekan Preventive Maintenance untuk semua status."/>
    <s v="1. Training teknisi &amp; operator terkait cara pengisian form PM dan tindak lanjut sesuai SOP._x000a_2. Monitoring berkala oleh Kepala Bagian/Staf untuk memastikan tindak lanjut PM yang berstatus “P” benar-benar dieksekusi."/>
    <m/>
    <d v="2025-08-14T00:00:00"/>
    <x v="3"/>
    <x v="4"/>
    <x v="2"/>
    <m/>
  </r>
  <r>
    <x v="7"/>
    <x v="2"/>
    <s v="Adhi, Putri, Aisyah"/>
    <x v="42"/>
    <x v="26"/>
    <s v="Minor"/>
    <s v="Selfstanding"/>
    <s v="1. Evaluasi atas kinerja dari vendor impor tidak termonitoring dengan baik._x000a_2. Ketidakseragaman penilaian kinerja pemasok untuk supplier lokal dan import."/>
    <s v="Dilakukan penilaian kinerja pemasok pada parameter pelayanan dan kepatuhan terhadap peraturan lingkungan untuk supplier Timotion &amp; Bossay"/>
    <s v="Update ruang lingkup SOP PCH.P.3 PROSEDUR PENILAIAN KINERJA PEMASOK untuk supplier lokal dan impor."/>
    <m/>
    <d v="2025-08-14T00:00:00"/>
    <x v="3"/>
    <x v="4"/>
    <x v="2"/>
    <m/>
  </r>
  <r>
    <x v="7"/>
    <x v="2"/>
    <s v="Adhi, Putri, Aisyah"/>
    <x v="43"/>
    <x v="22"/>
    <s v="Perlu Perhatian"/>
    <s v="Selfstanding"/>
    <s v="1. Kekeliruan saat memonitoring PO dan PR._x000a_2. Potensi kekeliruan saat melihat leadtime realisasi pemenuhan PR."/>
    <s v="Melakukan koordinasi dengan tim SAP untuk memperbaiki tanggal release PO dan PR yang keliru"/>
    <s v="Dibuatkan summary report leadtime PR PO hingga barang di GR, sehingga PCH tidak hanya mengetahui summary PR PO tapi juga leadtime pemenuhan barang oleh supplier."/>
    <m/>
    <d v="2025-08-14T00:00:00"/>
    <x v="3"/>
    <x v="4"/>
    <x v="2"/>
    <m/>
  </r>
  <r>
    <x v="7"/>
    <x v="2"/>
    <s v="Adhi, Putri, Aisyah"/>
    <x v="44"/>
    <x v="27"/>
    <s v="Perlu Perhatian"/>
    <s v="Selfstanding"/>
    <s v="Leadtime pemenuhan order pelanggan tidak tercapai, sehingga mundur dari timeline yang telah ditentukan."/>
    <s v="Melakukan koordinasi berkala dengan Vendor Chakrawala Mega Indah terkait dengan pengiriman agar jadwal kedatangan sesuai dengan yang dijanjikan dan kualitas sesuai standar CINT"/>
    <s v="Mencari alternatif vendor untuk packing case rolland"/>
    <m/>
    <d v="2025-08-14T00:00:00"/>
    <x v="3"/>
    <x v="4"/>
    <x v="2"/>
    <m/>
  </r>
  <r>
    <x v="12"/>
    <x v="2"/>
    <s v="Fitri F.,Rima, Putri, Aisyah"/>
    <x v="45"/>
    <x v="28"/>
    <s v="-"/>
    <s v="Selfstanding"/>
    <s v="Belum adanya penilaian terhadap vendor-vendor import sehingga belum dapat memberikan feedback atas pelayanan yang diberikan oleh vendor tersebut."/>
    <s v="Penambahan penilaian untuk vendor-vendor import sehingga seluruh vendor Chitose dapat dinilai secara objektif"/>
    <s v="Kordinasi dengan tim Purchasing dan Global sourcing jika ada penambahan vendor baru"/>
    <m/>
    <d v="2025-08-15T00:00:00"/>
    <x v="3"/>
    <x v="4"/>
    <x v="1"/>
    <s v="takedown"/>
  </r>
  <r>
    <x v="12"/>
    <x v="2"/>
    <s v="Fitri F.,Rima, Putri, Aisyah"/>
    <x v="46"/>
    <x v="29"/>
    <s v="Perlu Perhatian"/>
    <s v="Selfstanding"/>
    <s v="1. Penurunan Kompetensi._x000a_2. Tidak Up-to-date dengan Perubahan._x000a_3. Menurunnya Kepatuhan terhadap standar QC."/>
    <s v="Melakukan training refreshment secara berkala kepada seluruh tim Self QC agar kompetensi teknis tetap terjaga dan dapat ditingkatkan"/>
    <s v="Menetapkan standar terkait frekuensi training refreshment Self QC"/>
    <m/>
    <d v="2025-08-15T00:00:00"/>
    <x v="3"/>
    <x v="4"/>
    <x v="2"/>
    <m/>
  </r>
  <r>
    <x v="12"/>
    <x v="2"/>
    <s v="Fitri F.,Rima, Putri, Aisyah"/>
    <x v="47"/>
    <x v="29"/>
    <s v="Perlu Perhatian"/>
    <s v="Selfstanding"/>
    <s v="1. Kualitas material dari supplier/subkontraktor tidak terpantau dan tidak terinspeksi secara berkala._x000a_2. Berpotensi melemahkan sistem pengendalian mutu produk jadi dan menghambat identifikasi sumber masalah kualitas jika terjadi ketidaksesuaian."/>
    <s v="1. Menambahkan kolom supplier yang digunakan pada form Lembar Inspeksi dan Pengetesan Produk Jadi (LIPPJ)_x000a_2. Sample yang diuji mewakili seluruh vendor yang digunakan CINT"/>
    <s v="Update SOP QC.P.3 Inspeksi dan Pengetesan Produk Jadi dengan menambahkan vendor yang digunakan pada produk jadi."/>
    <m/>
    <d v="2025-08-15T00:00:00"/>
    <x v="3"/>
    <x v="4"/>
    <x v="2"/>
    <m/>
  </r>
  <r>
    <x v="5"/>
    <x v="2"/>
    <s v="Adhi, Putri, Aisyah"/>
    <x v="48"/>
    <x v="30"/>
    <s v="Minor"/>
    <s v="Selfstanding"/>
    <s v="1. Perubahan BOM tidak terrecord._x000a_2. Kekeliruan harga jual karena salah costing."/>
    <s v="Melengkapi Form Perubahan BOM untuk BOM yang berubah"/>
    <s v="Membuat SOP Pembuatan BOM, Perubahan BOM, dan Penghapusan Alternatif BOM"/>
    <m/>
    <d v="2025-08-18T00:00:00"/>
    <x v="3"/>
    <x v="4"/>
    <x v="2"/>
    <m/>
  </r>
  <r>
    <x v="5"/>
    <x v="2"/>
    <s v="Adhi, Putri, Aisyah"/>
    <x v="49"/>
    <x v="25"/>
    <s v="Perlu Perhatian"/>
    <s v="Selfstanding"/>
    <s v="1. Potensi barang FG rusak_x000a_2. Potensi Customer Complain _x000a_3. Potensi kerugian karena penggantian krdus yang rusak"/>
    <s v="Mengupdate GTKP dan pengujian QC untuk packing case Echool no 4 "/>
    <s v="1. Update SOP terkait pengujian kardus dengan menambahkan persetujuan QC _x000a_2. Seluruh produk baru wajib dilakukan trial sampai dengan pengemasan di lini produksi_x000a_3. Update SOP, sebelum pembelian mass pro wajib menambahkan hasil pengujian QC"/>
    <m/>
    <d v="2025-08-18T00:00:00"/>
    <x v="3"/>
    <x v="4"/>
    <x v="2"/>
    <m/>
  </r>
  <r>
    <x v="5"/>
    <x v="2"/>
    <s v="Adhi, Putri, Aisyah"/>
    <x v="50"/>
    <x v="25"/>
    <s v="-"/>
    <s v="Selfstanding"/>
    <s v="Potensi kesalahan saat proses produksi "/>
    <s v="Melengkapi perhitungan waktu proses pada saat proses assembling masspro "/>
    <s v="Membuat list OPC dan memastikan seluruh OPC sudah dilengkapi dengan waktu proses"/>
    <m/>
    <d v="2025-08-18T00:00:00"/>
    <x v="3"/>
    <x v="4"/>
    <x v="1"/>
    <s v="takedown"/>
  </r>
  <r>
    <x v="13"/>
    <x v="2"/>
    <s v="Yulan, M. Arifin, Aisyah"/>
    <x v="51"/>
    <x v="31"/>
    <s v="-"/>
    <s v="Selfstanding"/>
    <s v="Terjadi polusi ketika terjadi tumpahan Solar ke saluran air yang bermuara ke sungai sekitar."/>
    <s v="Lakukan kontrol secara berkala pada tangki penampungan kondisi saat ini."/>
    <s v="Follow Up Design dan Update Pengajuan tangki sekunder agar segera terealisasi"/>
    <m/>
    <d v="2025-08-19T00:00:00"/>
    <x v="3"/>
    <x v="4"/>
    <x v="1"/>
    <s v="takedown"/>
  </r>
  <r>
    <x v="11"/>
    <x v="2"/>
    <s v="Anysah, Fitri F., Mega, Aisyah"/>
    <x v="52"/>
    <x v="32"/>
    <s v="Perlu Perhatian"/>
    <s v="Selfstanding"/>
    <s v="Berpotensi menimbulkan kekeliruan dalam pelaksanaan, pelaporan, serta koordinasi antar tim terkait perencanaan produksi."/>
    <s v="Revisi bisnis proses atas perubahan proses Rencana Produksi Bulanan (RPB) menjadi Rencana Produksi Mingguan (RPM) "/>
    <s v="Jika terdapat update atau kekeliruan pada Bisnis Proses/SOP/IK dsb pada dept, segera berkoordinasi dengan CMS._x000a_"/>
    <m/>
    <d v="2025-08-19T00:00:00"/>
    <x v="3"/>
    <x v="4"/>
    <x v="2"/>
    <m/>
  </r>
  <r>
    <x v="11"/>
    <x v="2"/>
    <s v="Anysah, Fitri F., Mega, Aisyah"/>
    <x v="53"/>
    <x v="33"/>
    <s v="Perlu Perhatian"/>
    <s v="Selfstanding"/>
    <s v="1. Berpotensi menimbulkan kebingungan operasional, khususnya saat terjadi pergantian personel di tim SCM, karena tidak adanya acuan dokumen yang seragam untuk proses pengembalian material._x000a__x000a_2. Format dan isian dokumen yang tidak seragam berisiko menyebabkan informasi yang diterima oleh pihak penerima (supplier/subkon) menjadi tidak lengkap atau tidak jelas, yang dapat mengganggu keakuratan proses pencatatan dan tindak lanjut."/>
    <s v="Membuat form standar untuk proses pengembalian barang ke subcon atau supplier antara Gudang CIIC dan CIWS."/>
    <s v="Melakukan pengarsipan data terpusat, sehingga bila terjadi perbedaan format dapat segera terdeteksi"/>
    <m/>
    <d v="2025-08-19T00:00:00"/>
    <x v="3"/>
    <x v="4"/>
    <x v="2"/>
    <m/>
  </r>
  <r>
    <x v="11"/>
    <x v="2"/>
    <s v="Anysah, Fitri F., Mega, Aisyah"/>
    <x v="54"/>
    <x v="34"/>
    <s v="Perlu Perhatian"/>
    <s v="Selfstanding"/>
    <s v="1. Dapat meningkatkan risiko ketidaksesuaian penggunaan APD_x000a_2. Potensi kecelakaan kerja"/>
    <s v="1. Membuat checklist pengecekan APD untuk pagi hari sebelum bekerja dan siang hari setelah beristrahat._x000a_2. Menetapkan PIC pengecekan APD setiap hari._x000a_3. Sosialisasi setiap briefing pagi terkait."/>
    <s v="Melakukan review langsung di lapangan atas checklist pengecekan APD yang sudah dijalankan."/>
    <m/>
    <d v="2025-08-19T00:00:00"/>
    <x v="3"/>
    <x v="4"/>
    <x v="2"/>
    <m/>
  </r>
  <r>
    <x v="6"/>
    <x v="2"/>
    <s v="Fitri N., Mega, Aisyah"/>
    <x v="55"/>
    <x v="25"/>
    <s v="Perlu Perhatian"/>
    <s v="Selfstanding"/>
    <s v="1. Ketidakkonsistenan Pelaksanaan Stock Opname Aset._x000a_2. Risiko Kehilangan atau Penyalahgunaan Aset._x000a_3. Kesulitan Dalam Pelaporan dan Stock Opname Aset."/>
    <s v="1. Pembuatan SOP Stock Opname Asset._x000a_2. Pembuatan SOP Pengajuan Asset._x000a_3. Pembuatan SOP Pencatatan Asset._x000a_4. Pembuatan SOP Dispossal Asset._x000a_5. Pembuatan SOP Perpindahan Asset yang ada di eksternal._x000a_6. Sosialisasi SOP Asset."/>
    <s v="-"/>
    <m/>
    <d v="2025-08-20T00:00:00"/>
    <x v="3"/>
    <x v="4"/>
    <x v="2"/>
    <m/>
  </r>
  <r>
    <x v="6"/>
    <x v="2"/>
    <s v="Fitri N., Mega, Aisyah"/>
    <x v="56"/>
    <x v="35"/>
    <s v="-"/>
    <s v="Selfstanding"/>
    <s v="Ketidaksesuaian informasi pada dokumen yang tercatat dengan Struktur Organisasi yang sudah update dapat menyebabkan kesalahan pada proses operasional yang berjalan."/>
    <s v="Melakukan revisi kesepakatan terkait kriteria barang berdasarkan kategori Moving, Slow Moving dan Un Moving yang sebelumnya dibuat antara Dept. FIACO dengan Dept. Sales &amp; Distribution menjadi kesepakatan antara Dept. FIACO dengan Dept. Warehouse System &amp; Administration dengan informasi yang jelas."/>
    <m/>
    <m/>
    <d v="2025-08-20T00:00:00"/>
    <x v="3"/>
    <x v="4"/>
    <x v="1"/>
    <s v="takedown"/>
  </r>
  <r>
    <x v="6"/>
    <x v="2"/>
    <s v="Fitri N., Mega, Aisyah"/>
    <x v="57"/>
    <x v="25"/>
    <s v="Perlu Perhatian"/>
    <s v="Selfstanding"/>
    <s v="1. Double sampling_x000a_2. Tidak mewakili keseluruhan inventory."/>
    <s v="Dibuat dasboard monitoring untuk material yang sudah dilakukan sampling opname dan ditentukan target % dari total inventory setiap sampling opname."/>
    <s v="-"/>
    <m/>
    <d v="2025-08-20T00:00:00"/>
    <x v="3"/>
    <x v="4"/>
    <x v="2"/>
    <m/>
  </r>
  <r>
    <x v="6"/>
    <x v="2"/>
    <s v="Fitri N., Mega, Aisyah"/>
    <x v="58"/>
    <x v="25"/>
    <s v="Perlu Perhatian"/>
    <s v="Selfstanding"/>
    <s v="Ketidaksesuaian antara Proses dengan Dokumen acuan."/>
    <s v="Melakukan update SOP dengan menambahkan ruang lingkup pada SOP FIACO P.2 – Prosedur Penjualan Non Produk dan Penerimaan Kas Perusahaan"/>
    <s v="-"/>
    <m/>
    <d v="2025-08-20T00:00:00"/>
    <x v="3"/>
    <x v="4"/>
    <x v="2"/>
    <m/>
  </r>
  <r>
    <x v="6"/>
    <x v="2"/>
    <s v="Fitri N., Mega, Aisyah"/>
    <x v="59"/>
    <x v="36"/>
    <s v="Perlu Perhatian"/>
    <s v="Selfstanding"/>
    <s v="1. Potensi penyajian nilai persediaan yang tidak akurat dalam laporan keuangan._x000a_2. Risiko kesalahan dalam perhitungan margin laba._x000a_3. Risiko kesalahan dalam penetapan harga standar."/>
    <s v="Melakukan evaluasi atas ketidakwajaran costing standar price &amp; moving price pada produk terutama material CPRO."/>
    <s v="Review seluruh costing terkait dengan produk yang menggunakan material CPRO."/>
    <m/>
    <d v="2025-08-20T00:00:00"/>
    <x v="3"/>
    <x v="4"/>
    <x v="2"/>
    <m/>
  </r>
  <r>
    <x v="18"/>
    <x v="3"/>
    <m/>
    <x v="60"/>
    <x v="37"/>
    <m/>
    <m/>
    <m/>
    <m/>
    <m/>
    <m/>
    <m/>
    <x v="3"/>
    <x v="4"/>
    <x v="3"/>
    <m/>
  </r>
  <r>
    <x v="18"/>
    <x v="3"/>
    <m/>
    <x v="60"/>
    <x v="37"/>
    <m/>
    <m/>
    <m/>
    <m/>
    <m/>
    <m/>
    <m/>
    <x v="3"/>
    <x v="4"/>
    <x v="3"/>
    <m/>
  </r>
  <r>
    <x v="18"/>
    <x v="3"/>
    <m/>
    <x v="60"/>
    <x v="37"/>
    <m/>
    <m/>
    <m/>
    <m/>
    <m/>
    <m/>
    <m/>
    <x v="3"/>
    <x v="4"/>
    <x v="3"/>
    <m/>
  </r>
  <r>
    <x v="18"/>
    <x v="3"/>
    <m/>
    <x v="60"/>
    <x v="37"/>
    <m/>
    <m/>
    <m/>
    <m/>
    <m/>
    <m/>
    <m/>
    <x v="3"/>
    <x v="4"/>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
  <r>
    <n v="1"/>
    <x v="0"/>
    <x v="0"/>
    <x v="0"/>
    <x v="0"/>
    <s v="ISO 9001:2015 Klausul: 8.1 Operational Planning and Control"/>
    <x v="0"/>
    <x v="0"/>
    <s v="1. Berpotensi selisih stock dengan Inventory milik Chitose_x000a_2. Berpotensi terjual ke customer Lain"/>
    <s v="Memisahkan barang titipan di area tertentu."/>
    <s v="-"/>
    <s v="Kendala keterbatasan space mengakibatkan barang titipan sulit dilokalisir di area tertentu, akan dilakukan pengaturan ulang penyimpanan khusus barang titipan."/>
    <d v="2024-09-30T00:00:00"/>
    <d v="2025-02-12T00:00:00"/>
    <n v="392.35048483795981"/>
    <x v="0"/>
    <s v="Barang sudah dialokasikan sesuai dengan kategorisasi, termasuk TITIPAN._x000a__x000a_Sudah ditetapkan bahwa barang titipan tersebut akan terkirimkan paling lambat W1 Mei._x000a__x000a_Jumlah sisa barang sejumlah chair 4,460 &amp; desk 2,916. Yang secara partial akan dikirimkan._x000a__x000a_Tetapi sudah dibuatkan SK GUGUS untuk mengatur masalah ini"/>
  </r>
  <r>
    <n v="2"/>
    <x v="1"/>
    <x v="0"/>
    <x v="1"/>
    <x v="1"/>
    <s v="ISO 9001:2015 Klausul: 8.1 Operational Planning and Control"/>
    <x v="0"/>
    <x v="0"/>
    <s v="1. Penentuan Kapasitas Produksi Internal menjadi tidak real;_x000a_2. Perhitungan costing produk kurang tepat;_x000a_3. Analisa GP masing-masing Produk belum akurat."/>
    <s v="1. Review dan Update time study semua produk._x000a_2. Data dilaporkan ke FIACO sebagai dasar perhitungan costing._x000a_3. Mengupdate routing di SAP berdasarkan data terupdate"/>
    <s v="-"/>
    <s v="1. Akan melakukan peninjauan ulang dan menyelaraskan data waktu di OPC dan SAP (Routing) bekerjasama dengan R&amp;D,_x000a_2. Akan memperbaharui dan berkoordinasi dengan PRD, untuk verifikasi waktu proses, dan evaluasi untuk waktu kelonggaran agar sesuai dengan standar waktu operasional_x000a_3. MSD akan melakukan time Study bersama PRD, R&amp;D dan FIACO untuk memastikan akurasi waktu produksi"/>
    <d v="2024-09-30T00:00:00"/>
    <d v="2025-02-12T00:00:00"/>
    <n v="392.35048483795981"/>
    <x v="0"/>
    <s v="Untuk produk yang menjadi temuan sudah diupdate namun untuk peninjauan ulang seluruh produk masih dilakukan._x000a__x000a_Telah dijadwalkan untuk Peninjauan pertama dilakukan pada W1 bulan Mei._x000a__x000a_Terdapat OPC yang sudah update terkait dengan produk Caesar Blue"/>
  </r>
  <r>
    <n v="3"/>
    <x v="2"/>
    <x v="1"/>
    <x v="2"/>
    <x v="2"/>
    <s v="ISO 9001:2015 Klausul: 8.1 Operational Planning and Control"/>
    <x v="0"/>
    <x v="1"/>
    <s v="1. Berpengaruh pada cashflow _x000a_2. Penyimpanan memakan tempat _x000a_3. Potensi kerusakan &amp; kehilangan barang-barang"/>
    <s v="Melakukan monitoring secara berkala data barang Slow Moving oleh Global Sourcing"/>
    <s v="Menetapkan kebijakan dan prosedur untuk proyeksi buffer stock produk import."/>
    <s v="Akan menetapkan kebijakan dan prosedur untuk proyeksi buffer stock produk import."/>
    <d v="2025-04-23T00:00:00"/>
    <d v="2025-06-30T00:00:00"/>
    <s v="-"/>
    <x v="0"/>
    <s v="Barang dirubah menjadi KUMI FD, dan sudah dilakukan pengiriman barangnya. Kebijakan sudah dibuatkan."/>
  </r>
  <r>
    <n v="4"/>
    <x v="0"/>
    <x v="1"/>
    <x v="2"/>
    <x v="3"/>
    <s v="ISO 9001:2015 Klausul: 7.5.2 Creating and updating  "/>
    <x v="0"/>
    <x v="1"/>
    <s v="Tidak ada pengaturan hak dan kewajiban untuk masing-masing pihak"/>
    <s v="Sales segera mengajukan draft MOU ke bagian Legal."/>
    <s v="Membuat monitoring list MOU beserta tanggal kadaluarsa."/>
    <s v="Update MOU vendor angkutan telah dilakukan."/>
    <d v="2025-04-23T00:00:00"/>
    <d v="2025-05-27T00:00:00"/>
    <s v="-"/>
    <x v="0"/>
    <s v="Sudah dilakukan update untuk MOU dengan Vendor angkutan."/>
  </r>
  <r>
    <n v="5"/>
    <x v="3"/>
    <x v="2"/>
    <x v="2"/>
    <x v="4"/>
    <s v="ISO 9001:2015 Klausul: 8.5.4 Preservation "/>
    <x v="1"/>
    <x v="1"/>
    <s v="MOU dengan vendor Zao diperlukan mengingat transaksi yang banyak dan rutin, membutuhkan kontrak kerja yang saling mengikat antara lain untuk masalah pengiriman, kualitas, penggantian barang."/>
    <s v="Berkoordinasi dengan bagian Legal untuk segera mengupdate MOU"/>
    <s v="Membuat dan memonitoring rekapan list MOU beserta tanggal kadaluarsa."/>
    <m/>
    <d v="2025-04-23T00:00:00"/>
    <m/>
    <n v="46092.35048483796"/>
    <x v="1"/>
    <s v="takedown"/>
  </r>
  <r>
    <n v="6"/>
    <x v="0"/>
    <x v="1"/>
    <x v="2"/>
    <x v="5"/>
    <s v="ISO 9001:2015 Klausul: 8.1 Operational Planning and Control"/>
    <x v="2"/>
    <x v="1"/>
    <s v="Terdapat kelebihan Finish Goods sebanyak 265 pcs dan menjadi Slow Moving / Unmoving."/>
    <s v="SSM harus mengambil sisa Finish Goods 265 pcs Ayumi Chair no. 6."/>
    <s v="Membuat dan menetapkan kebijakan terkait dengan waktu tenggat Revisi PO Customer."/>
    <s v="1. Mendorong SSM untuk membeli item yang sudah di PO kan sebelumnya,_x000a__x000a_2. Mendorong menjual ke DH lain."/>
    <d v="2025-04-23T00:00:00"/>
    <d v="2025-07-31T00:00:00"/>
    <n v="223.35048483795981"/>
    <x v="0"/>
    <s v="On progress"/>
  </r>
  <r>
    <n v="7"/>
    <x v="0"/>
    <x v="1"/>
    <x v="2"/>
    <x v="6"/>
    <s v="ISO 9001:2015 Klausul: 8.1 Operational Planning and Control"/>
    <x v="0"/>
    <x v="1"/>
    <s v="Kerusakan dan kehilangan barang, kapasitas gudang Chitose atas Finish Goods berkurang."/>
    <s v="Sales segera mengirimkan barang titipan tersebut ke SSM."/>
    <s v="Menetapkan kebijakan dan prosedur untuk barang titipan."/>
    <s v="Mendorong pengiriman barang ke gudang SSM."/>
    <d v="2025-04-23T00:00:00"/>
    <d v="2025-07-31T00:00:00"/>
    <n v="223.35048483795981"/>
    <x v="0"/>
    <s v="On progress"/>
  </r>
  <r>
    <n v="8"/>
    <x v="4"/>
    <x v="1"/>
    <x v="2"/>
    <x v="7"/>
    <s v="ISO 9001:2015 Klausul: 8.1 Operational Planning and Control"/>
    <x v="2"/>
    <x v="0"/>
    <s v="Fokus masing-masing departemen terhadap monitoring barang tersebut jadi tidak sama."/>
    <s v="Menetapkan kesepakatan kriteria barang-barang unmoving, slow moving dan moving."/>
    <s v="Rekonsiliasi tiap bulan atas barang Unmoving, Slow Moving, dan Moving."/>
    <s v="Disepakati untuk kriteria Inventory FG antara FIACO dengan Sales Distribusi"/>
    <d v="2025-04-23T00:00:00"/>
    <d v="2025-05-28T00:00:00"/>
    <s v="-"/>
    <x v="0"/>
    <s v="Sudah dibuatkan secara tertulis ketentuan yang disepakati dan telah di valdasi lebih lanjut dengan ttd dari tiap Manager dept."/>
  </r>
  <r>
    <n v="9"/>
    <x v="5"/>
    <x v="1"/>
    <x v="3"/>
    <x v="8"/>
    <s v="ISO 9001:2015 Klausul: 7.5 Documented information "/>
    <x v="0"/>
    <x v="1"/>
    <s v="Potensi adanya kesalahan pada saat produksi."/>
    <s v="Segera dibuatkan OPC untuk Kumi MHD P White White (FG-KUM-WNM-WL-0185) Credensa"/>
    <s v="Membuat checklist dokumen OPC untuk setiap Produk."/>
    <s v="Segera membuat OPC KUMI MHD Credenza namun untuk Partisi, table Top dan Credenza tidak dibuat secara Detail Prosesnya (Dijadikan Masukan Komponen saja) dikarenakan dibuat oleh Vendor/ Supplier."/>
    <d v="2025-04-23T00:00:00"/>
    <d v="2025-05-24T00:00:00"/>
    <s v="-"/>
    <x v="0"/>
    <s v="Telah dibuatkan untuk OPC atas Kumi MHD P White White (FG-KUM-WNM-WL-0185) Credenza."/>
  </r>
  <r>
    <n v="10"/>
    <x v="5"/>
    <x v="2"/>
    <x v="3"/>
    <x v="9"/>
    <s v="ISO 9001:2015 Klausul: 8.5.4 Preservation"/>
    <x v="1"/>
    <x v="1"/>
    <s v="Potensi adanya komplain pelanggan akibat packing case yang mudah rusak"/>
    <s v="Menggantikan standar staples yang digunakan untuk packing case Yamato"/>
    <s v="-"/>
    <m/>
    <d v="2025-04-23T00:00:00"/>
    <m/>
    <n v="46092.35048483796"/>
    <x v="1"/>
    <s v="takedown"/>
  </r>
  <r>
    <n v="11"/>
    <x v="5"/>
    <x v="1"/>
    <x v="3"/>
    <x v="10"/>
    <s v="ISO 9001:2015 Klausul: 8.1 Operational Planning and Control"/>
    <x v="2"/>
    <x v="1"/>
    <s v="Terjadi penyalahgunaan atas tape Label Chitose."/>
    <s v="Menerbitkan kebijakan atas packing label tape Chitose, dan mensosialisasikan kepada dept yang menggunakan."/>
    <s v="Reminder berkala terkait kebijakan atas packing label tape Chitose."/>
    <s v="Melengkapi isi Teknikal Informasi dengan tambahan info mengenai penggunaannya."/>
    <d v="2025-04-23T00:00:00"/>
    <d v="2025-05-21T00:00:00"/>
    <s v="-"/>
    <x v="0"/>
    <s v="Telah diupdate untuk Technical Information atas Packing Tape Chitose."/>
  </r>
  <r>
    <n v="12"/>
    <x v="5"/>
    <x v="1"/>
    <x v="3"/>
    <x v="11"/>
    <s v="ISO 9001:2015 Klausul: 8.3.2 Design and development planning"/>
    <x v="2"/>
    <x v="1"/>
    <s v="Potensi adanya ketidakakuratan dalam perhitungan costing."/>
    <s v="Menambahkan komponen (RM-NSB-PLS-00-0347) CAP K-504015 yang kurang pada BOM MANABU AH CHAIR TAEKWANG BLUE PC (FG-MAN-WNM-AS-0005)"/>
    <s v="Membuat prosedur/Intruksi Kerja terkait pembuatan BOM baik untuk DSKK maupun di SAP."/>
    <s v="Melengkapi / menambahkan komponen tersebut pada SAP"/>
    <d v="2025-04-23T00:00:00"/>
    <d v="2025-05-19T00:00:00"/>
    <s v="-"/>
    <x v="0"/>
    <s v="Telah diupdate untuk BOM MANABU AH CHAIR TAEKWANG BLUE PC (FG-MAN-WNM-AS-0005) atas komponen CAP K-504015 (RM-NSB-PLS-00-0347)."/>
  </r>
  <r>
    <n v="13"/>
    <x v="5"/>
    <x v="2"/>
    <x v="3"/>
    <x v="12"/>
    <s v="ISO 9001:2015 Klausul: 8.1 Operational Planning and Control"/>
    <x v="1"/>
    <x v="1"/>
    <s v="Potensi kekeliruan consume material pada saat proses RAF Finish Good"/>
    <s v="Membuat BOM alternatif yang mennggunakan komponen RM-AYU-DUS-00-0027 PACK CASE AYUMI C-3."/>
    <s v="Membuat prosedur/Intruksi Kerja terkait pembuatan BOM baik untuk DSKK maupun di SAP."/>
    <m/>
    <d v="2025-04-23T00:00:00"/>
    <m/>
    <n v="46092.35048483796"/>
    <x v="1"/>
    <s v="takedown"/>
  </r>
  <r>
    <n v="14"/>
    <x v="6"/>
    <x v="1"/>
    <x v="4"/>
    <x v="13"/>
    <s v="ISO 9001:2015 Klausul: 8.1 Operational Planning and Control"/>
    <x v="2"/>
    <x v="1"/>
    <s v="Kehilangan asset. "/>
    <s v="Menetapkan kebijakan atas penetapan frekuensi opname berkala terhadap aset-aset yang ada di Chitose."/>
    <s v="Menjalankan sesuai dengan kebijakan opname aset yang telah ditetapkan."/>
    <s v="Kebijakan untuk stock Opname Aset Perusahaan (Mesin &amp; Peralatan Pabrik, Kendaraan, Peralatan Kantor) dilakukan setiap dua tahun sekali."/>
    <d v="2025-04-24T00:00:00"/>
    <d v="2025-05-06T00:00:00"/>
    <s v="-"/>
    <x v="0"/>
    <s v="Telah diberikan softfile atas penetapan kebjakan opname aset."/>
  </r>
  <r>
    <n v="15"/>
    <x v="6"/>
    <x v="2"/>
    <x v="4"/>
    <x v="14"/>
    <s v="ISO 9001:2015 Klausul :10. Improvement dan 10.2. Non Conformity and Corrective Action"/>
    <x v="1"/>
    <x v="0"/>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4T00:00:00"/>
    <m/>
    <n v="46092.35048483796"/>
    <x v="1"/>
    <s v="takedown"/>
  </r>
  <r>
    <n v="16"/>
    <x v="7"/>
    <x v="2"/>
    <x v="3"/>
    <x v="15"/>
    <s v="ISO 9001:2015 9.1 Monitoring, Measurement, Analysis and Evaluation"/>
    <x v="1"/>
    <x v="1"/>
    <s v="Potensi penilaian supplier yang kurang akurat"/>
    <s v="Penetapan parameter dan kriteria yang lebih rinci atas penilaian Vendor dengan departemen lain yang terkait."/>
    <s v="-"/>
    <m/>
    <d v="2025-04-24T00:00:00"/>
    <m/>
    <n v="46092.35048483796"/>
    <x v="1"/>
    <s v="takedown"/>
  </r>
  <r>
    <n v="17"/>
    <x v="7"/>
    <x v="2"/>
    <x v="3"/>
    <x v="16"/>
    <s v="ISO 9001:2015 Klausul: 7.5 Documented information "/>
    <x v="1"/>
    <x v="1"/>
    <s v="Adanya PO yang tidak termonitor sehingga menyebabkan potensi adanya PO yang tidak terpenuhi"/>
    <s v="Develop tools yang dapat membantu purchasing untuk memonitoring proses dari PO open sampai end."/>
    <s v="-"/>
    <m/>
    <d v="2025-04-24T00:00:00"/>
    <m/>
    <n v="46092.35048483796"/>
    <x v="1"/>
    <s v="takedown"/>
  </r>
  <r>
    <n v="18"/>
    <x v="8"/>
    <x v="1"/>
    <x v="5"/>
    <x v="17"/>
    <s v="ISO 9001:2015 Klausul: 8.1 Operational Planning and Control"/>
    <x v="0"/>
    <x v="1"/>
    <s v="Selisih Stok"/>
    <s v="Membuat prosedur tetap untuk transaksi barang G1 yang diperbaiki di subkon, dan melakukan sosialisasi."/>
    <s v="Menjalankan sesuai dengan prosedur yang telah ditetapkan."/>
    <s v="Ada komponen NG subkon yang tidak teridentifikasi sebelumnya baru ditemukan pada saat akan berjalan produksi. produksi mengembalikan komponen tersebut untuk direpair oleh pihak subkon akan tetapi tidak mentransaksikannya secara SAP."/>
    <d v="2025-04-25T00:00:00"/>
    <d v="2025-05-22T00:00:00"/>
    <s v="-"/>
    <x v="0"/>
    <s v="Telah ditetapkan prosedur/IK Alur Proses Pengembalian Material Produksi ke CIWS."/>
  </r>
  <r>
    <n v="19"/>
    <x v="8"/>
    <x v="2"/>
    <x v="5"/>
    <x v="18"/>
    <s v="ISO 9001:2015 Klausul: 8.1 Operational Planning and Control"/>
    <x v="1"/>
    <x v="1"/>
    <s v="Produksi barang melebihi rencana tanpa adanya dokumentasi atas permintaan tsb berpotensi menghasilkan barang yang tidak segera terkonsumsi penjualan (penumpukkan)"/>
    <s v="Pembuatan dokumentasi atas permintaan tersebut beserta otorisasi dari departemen yang terlibat."/>
    <s v="-"/>
    <m/>
    <d v="2025-04-25T00:00:00"/>
    <m/>
    <n v="46092.35048483796"/>
    <x v="1"/>
    <s v="takedown"/>
  </r>
  <r>
    <n v="20"/>
    <x v="9"/>
    <x v="2"/>
    <x v="6"/>
    <x v="19"/>
    <s v="ISO 9001:2015 Klausul: 8.1 Operational Planning and Control"/>
    <x v="1"/>
    <x v="1"/>
    <s v="Kehilangan dan kerusakan asset."/>
    <s v="Melakukan opname dan identifikasi kembali semua sarana yang dipinjamkan kepada pihak ketiga."/>
    <s v="Menetapkan kebijakan atas penetapan frekuensi opname berkala terhadap aset-aset yang dipinjamkan."/>
    <m/>
    <d v="2025-04-25T00:00:00"/>
    <m/>
    <n v="46092.35048483796"/>
    <x v="1"/>
    <s v="takedown"/>
  </r>
  <r>
    <n v="21"/>
    <x v="10"/>
    <x v="2"/>
    <x v="7"/>
    <x v="14"/>
    <s v="ISO 9001:2015 Klausul :10. Improvement dan 10.2. Non Conformity and Corrective Action"/>
    <x v="1"/>
    <x v="0"/>
    <s v="1. Terjadinya perbedaan pengelompokkan asset dalam Laporan Keuangan dikarenakan perbedaan persepsi pengelompokkan asset dalam SAP dan yang terdaftar di dept. IT._x000a_2. Tidak ter-maintenance-nya asset secara pencatatan berpotensi penyalahgunaan asset/fraud."/>
    <s v="Melakukan rekonsiliasi data aset antara dept IT dan FIACO."/>
    <s v="Penetapan kriteria aset IT yang masuk ke dalam SAP dan tidak, dan penentuan opname aset berkala."/>
    <m/>
    <d v="2025-04-28T00:00:00"/>
    <m/>
    <n v="46092.35048483796"/>
    <x v="1"/>
    <s v="takedown"/>
  </r>
  <r>
    <n v="22"/>
    <x v="11"/>
    <x v="1"/>
    <x v="8"/>
    <x v="20"/>
    <s v="ISO 9001:2015 Klausul 8.4.2 Type and extent of control"/>
    <x v="2"/>
    <x v="1"/>
    <s v="Selisih stock (negatif) antara stock yang tercatat pada sistem SAP dan fisik barang yang ada pada subkon"/>
    <s v="Melakukan penghitungan ulang antara dokumen surat pengeluaran dengan fisik barang untuk item Back U Foam FC-521 (RM-COS-FOM-00-0012)"/>
    <s v="Rekonsiliasi antara data internal dan Subkon, dan update SOP terkait dengan Subkon."/>
    <s v="1. Melakukan koordinasi dengan  PCH untuk mensosialisasikan dengan supplier untuk perbaikan fisik kemasan sesuai dengan qty label._x000a__x000a_2. Melakukan proses standar keberterimaan dengan subkon ( Update SOP)"/>
    <d v="2025-04-28T00:00:00"/>
    <d v="2025-05-26T00:00:00"/>
    <s v="-"/>
    <x v="0"/>
    <s v="Sudah dilakukan update untuk SOP terkait dengan Subkon atas pengendalian material."/>
  </r>
  <r>
    <n v="23"/>
    <x v="12"/>
    <x v="2"/>
    <x v="9"/>
    <x v="21"/>
    <s v="ISO 9001:2015 Klausul 8.4.2 Type and extent of control"/>
    <x v="1"/>
    <x v="1"/>
    <s v="Personil QC dikhawatirkan salah menghitung dan/atau terlewat tanggal kalibrasi selanjutnya, yang bisa mengakibatkan alat ukur tidak sesuai standar yang ada saat QC Test"/>
    <s v="Diberikan tambahan kolom tanggal Kalibrasi selanjutnya sehingga mempermudah tim QC dalam memonitoring tanggal kalibrasi alat."/>
    <s v="-"/>
    <m/>
    <d v="2025-04-29T00:00:00"/>
    <m/>
    <n v="46092.35048483796"/>
    <x v="1"/>
    <s v="takedown"/>
  </r>
  <r>
    <n v="24"/>
    <x v="13"/>
    <x v="1"/>
    <x v="10"/>
    <x v="22"/>
    <s v="ISO 14001:2015 Klausul: 9.1 Monitoring, Measurement, Analysis and Evaluation"/>
    <x v="2"/>
    <x v="1"/>
    <s v="Akan terjadi kekeliruan dalam identifikasi Limbah dan penempatan Limbah B3 yang tidak tepat oleh pelaksana lapangan, sehingga akan muncul resiko berbahaya terkait kesehatan maupun keselamatan kerja."/>
    <s v="Segera dilakukan Sosialisasi terkait adanya update jumlah Jenis Limbah B3 yang telah dikeluarkan oleh Dinas Lingkungan Hidup."/>
    <s v="Monitoring terhadap implementasi atas update jenis limbah b3 terbaru."/>
    <s v="Dilakukan sosialisasi melalui Pengumuman Rincian Teknis Limbah B3"/>
    <d v="2025-04-29T00:00:00"/>
    <d v="2025-05-09T00:00:00"/>
    <s v="-"/>
    <x v="0"/>
    <s v="Sudah melakukan update terkait dengan jenis Limbah B3 sesuai dengan regulasi terbaru, dan telah disosialisasikan menggunakan_x000a_media blast email."/>
  </r>
  <r>
    <n v="25"/>
    <x v="13"/>
    <x v="2"/>
    <x v="10"/>
    <x v="23"/>
    <s v="ISO 9001:2015 Klausul 7.5.3 Control of documented information"/>
    <x v="1"/>
    <x v="1"/>
    <s v="Bisa terjadinya salah informasi atas Dokumen MOU yang seharusnya ada dan/atau digunakan. Penyimpanan data asli atas perjanjian tidak terkontrol dan/atau bisa saja tidak terarsipkan."/>
    <s v="Perlu diterbitkan surat atau SOP dari HCGA yang mengatur bagaimana alur dan/atau tanggungjawab dari tiap departemen atas dokumen perjanjian yang bertanda tangan Direktur Perusahaan, dimana HCGA mengawasi dan mengkontrol data perjanjian tersebut."/>
    <s v="Melakukan reminder berkala ke tiap departemen atas prosedur MOU."/>
    <m/>
    <d v="2025-04-29T00:00:00"/>
    <m/>
    <n v="46092.35048483796"/>
    <x v="1"/>
    <s v="takedown"/>
  </r>
  <r>
    <n v="26"/>
    <x v="14"/>
    <x v="2"/>
    <x v="11"/>
    <x v="24"/>
    <s v="ISO 9001:2015 Klausul: 8.1 Operational Planning and Control"/>
    <x v="1"/>
    <x v="1"/>
    <s v="Adanya perbaikan PICA yang tidak ter-follow up penyelesaiannya, akibat terlewat saat monitoring."/>
    <s v="Pembuatan penambahan modul pada aplikasi BSC di Portal untuk menampilkan daftar PICA beserta progress perbaikannya, untuk mempermudah monitoring."/>
    <s v="-"/>
    <m/>
    <d v="2025-04-30T00:00:00"/>
    <m/>
    <n v="46092.35048483796"/>
    <x v="1"/>
    <s v="takedown"/>
  </r>
  <r>
    <n v="27"/>
    <x v="14"/>
    <x v="2"/>
    <x v="11"/>
    <x v="25"/>
    <s v="ISO 9001:2015 Klausul: 7.5. Documented Information / 7.5.2. Creating and Updating"/>
    <x v="1"/>
    <x v="1"/>
    <s v="Perubahan ataupun proses update SOP yang tidak dinamis/kurang cepat berakibat tidak sesuainya antara SOP yang ada dan proses aktual yang berjalan, dimana antara lain akan berdampak pada penyelesaian masalah yang kurang tepat."/>
    <s v="Selain melalui jadwal yang sudah diatur oleh CMS, proses update SOP juga harus dapat dapat dilakukan berdasarkan inputan dari dept. yang bersangkutan atau berdasarkan dari temuan Audit (internal/eksternal audit)."/>
    <s v="-"/>
    <m/>
    <d v="2025-04-30T00:00:00"/>
    <m/>
    <n v="46092.35048483796"/>
    <x v="1"/>
    <s v="takedown"/>
  </r>
  <r>
    <n v="26"/>
    <x v="14"/>
    <x v="1"/>
    <x v="11"/>
    <x v="26"/>
    <s v="ISO 9001:2015 Klausul: 9.1 Monitoring, measurement, analysis and evaluation"/>
    <x v="2"/>
    <x v="1"/>
    <s v="Kendala ataupun isu-isu yang terjadi di lapangan tidak dapat ditangkap oleh CMS. Dimana seharusnya itu dapat ditangkap dan menjadi bahan pertimbangan CMS dalam menyusun kebijakan (visi, misi, BSC, dll) di tahun depan."/>
    <s v="Dibuatkan metode lain untuk menangkap kendala dan isu-isu yang muncul dilapangan."/>
    <s v="Menjalankan metode yang ditentukan sesuai dengan frekuensi yang ditetapkan."/>
    <s v="Buat jadwal sosialisasi ulang _x000a_Tambahan notifikasi berupa email dalam interfal waktu tertentu untuk pengisian KAD."/>
    <d v="2025-04-30T00:00:00"/>
    <d v="2025-06-03T00:00:00"/>
    <s v="-"/>
    <x v="0"/>
    <s v="Sudah dilakukan sosialisasi kembali untuk KAD dan pengaturan reminder berkala."/>
  </r>
  <r>
    <n v="27"/>
    <x v="0"/>
    <x v="3"/>
    <x v="12"/>
    <x v="27"/>
    <s v="ISO 9001:2015 Klausul: 6.1 Penanganan Resiko dan Peluang"/>
    <x v="1"/>
    <x v="1"/>
    <s v="Akan menjadi temuan audit external_x000a_Tidak tercapainya KPI departemen"/>
    <s v="Segera dibuatkan Analisa Resiko dan peluang."/>
    <s v="Update setiap Point pada Analisa Resiko dan Peluang yang ada, sesuai dengan kondisi yang ada dan menjadi potensi resiko untuk departemen marketing."/>
    <m/>
    <d v="2025-08-11T00:00:00"/>
    <m/>
    <m/>
    <x v="1"/>
    <s v="takedown"/>
  </r>
  <r>
    <n v="28"/>
    <x v="15"/>
    <x v="4"/>
    <x v="12"/>
    <x v="28"/>
    <s v="ISO 9001:2015 Klausul: 6.1 Penanganan Resiko dan Peluang"/>
    <x v="2"/>
    <x v="1"/>
    <s v="Potensi menjadi temuan audit eksternal"/>
    <s v="Segera buat analisa resiko sesuai dengan bisnis proses warehouse &amp; sales distribution"/>
    <s v="lakukan update kategori analisa resiko &amp; peluang sesuai kebutuhan dan dampak yang akan muncul terkait dengan proses di warehouse &amp; sales system administration"/>
    <s v="Melakukan penambahan analisa resiko untuk bagian warehouse setelah penggabungan tim warehouse dan administrasi"/>
    <d v="2025-08-11T00:00:00"/>
    <d v="2025-09-16T00:00:00"/>
    <s v="-"/>
    <x v="0"/>
    <m/>
  </r>
  <r>
    <n v="29"/>
    <x v="0"/>
    <x v="4"/>
    <x v="12"/>
    <x v="29"/>
    <s v="ISO 9001:2015 Klausul 10.2 – Ketidaksesuaian dan Tindakan Perbaikan"/>
    <x v="0"/>
    <x v="1"/>
    <s v="1. Berpotensi mengganggu kepuasan pelanggan_x000a_2. Menurunkan kepercayaan terhadap proses layanan"/>
    <s v="1. Melakukan review dan analisis terhadap seluruh komplain yang masih open untuk mengidentifikasi akar masalah dan menetapkan prioritas penanganan._x000a_2. Mengupdate status komplain di sistem CIS Web menjadi closed setelah komplain selesai ditangani. "/>
    <s v="Lakukan rekonsiliasi data antara yang ada di CIS Web dengan data real agar data yang tercantumkan sesuai dengan kondisi nyatanya dan termonitor dengan baik."/>
    <m/>
    <d v="2025-08-11T00:00:00"/>
    <d v="2025-09-29T00:00:00"/>
    <m/>
    <x v="0"/>
    <m/>
  </r>
  <r>
    <n v="30"/>
    <x v="16"/>
    <x v="4"/>
    <x v="13"/>
    <x v="30"/>
    <s v="ISO 9001:2015 Klausul 10.2 – Ketidaksesuaian dan Tindakan Perbaikan"/>
    <x v="0"/>
    <x v="1"/>
    <s v="1. Risiko kurangnya dokumentasi yang lengkap_x000a_2. Keterlambatan tindak lanjut_x000a_3. Potensi ketidakterlacakan dalam proses penyelesaian komplain pelanggan."/>
    <s v="Melakukan input komplain pelanggan pada CIS Web"/>
    <s v="Revisi Instruksi Kerja MKT.P.6/IK.3 Penanganan Komplain dimana setiap ada permintaan penggantian barang wajib melampirkan Form Keluhan Pelanggan dari CIS Web."/>
    <m/>
    <d v="2025-08-12T00:00:00"/>
    <d v="2025-09-29T00:00:00"/>
    <m/>
    <x v="0"/>
    <m/>
  </r>
  <r>
    <n v="31"/>
    <x v="16"/>
    <x v="3"/>
    <x v="13"/>
    <x v="31"/>
    <s v="ISO 9001:2015 Klausul: 10.2    Nonconformity and corrective _x000a_action"/>
    <x v="1"/>
    <x v="1"/>
    <s v="1. Tidak dapat mengidentifikasi komplain_x000a_2. Kepuasan pelanggan"/>
    <s v="Menginput complain ke dalam CIS Web"/>
    <s v="Tertib input complain ke dalam CIS Web"/>
    <m/>
    <d v="2025-08-12T00:00:00"/>
    <m/>
    <m/>
    <x v="1"/>
    <s v="takedown"/>
  </r>
  <r>
    <n v="32"/>
    <x v="16"/>
    <x v="4"/>
    <x v="13"/>
    <x v="32"/>
    <s v="ISO 9001:2015 Klausul: 7.5    Documented information"/>
    <x v="2"/>
    <x v="1"/>
    <s v="1. Tidak ada Back up data_x000a_2. Kehilangan data"/>
    <s v="Membuat dokumentasi Order (PO Customer-Pengiriman) dalam bentuk softfile."/>
    <s v="-"/>
    <m/>
    <d v="2025-08-12T00:00:00"/>
    <d v="2025-09-29T00:00:00"/>
    <m/>
    <x v="0"/>
    <m/>
  </r>
  <r>
    <n v="33"/>
    <x v="2"/>
    <x v="4"/>
    <x v="14"/>
    <x v="33"/>
    <s v="Lampiran I Butir III.D. 2.c) (CPAKB)"/>
    <x v="2"/>
    <x v="1"/>
    <s v="1. Ketidakkonsistenan ini dapat menyebabkan interpretasi hasil survei yang berbeda_x000a_2. Kesulitan dalam pengolahan data_x000a_3. Berpotensi menimbulkan kebingungan dalam evaluasi kinerja."/>
    <s v="Revisi Form Survey Kepuasan Pelanggan menjadi skala 4 sesuai dengan IK GSNSB.P.1/IK.3 INSTRUKSI KERJA SURVEY KEPUASAN PELANGGAN ALAT KESEHATAN( P-PKP )."/>
    <s v="-"/>
    <m/>
    <d v="2025-08-12T00:00:00"/>
    <d v="2025-09-29T00:00:00"/>
    <m/>
    <x v="0"/>
    <m/>
  </r>
  <r>
    <n v="34"/>
    <x v="2"/>
    <x v="3"/>
    <x v="14"/>
    <x v="34"/>
    <s v="ISO 9001, 14001, 45001, CPAKB, CDAKB &amp; Halal"/>
    <x v="1"/>
    <x v="1"/>
    <s v="1. tidak dapat memberikan data yang akurat_x000a_2. kesalahan pengambilan keputusan"/>
    <s v="Membuat review pengendalian resiko dan peluang yang belum lengkap."/>
    <s v="Membuat batas jadwal pembuatan review pengendalian resiko dan peluang pada setiap bulannya"/>
    <m/>
    <d v="2025-08-12T00:00:00"/>
    <m/>
    <m/>
    <x v="1"/>
    <s v="takedown"/>
  </r>
  <r>
    <n v="35"/>
    <x v="17"/>
    <x v="4"/>
    <x v="14"/>
    <x v="35"/>
    <s v="CPAKB Lampiran I Butir III.D. 10.a"/>
    <x v="0"/>
    <x v="0"/>
    <s v="Ketidakseragaman penilaian kinerja pemasok untuk supplier lokal dan import."/>
    <s v="Menetapkan SOP Penilaian Kinerja Supplier Import."/>
    <s v="Menjalankan SOP Penilaian Kinerja Supplier Import."/>
    <s v="Dilakukan pembuatan SOP Penilaian Kinerja khusus untuk Supplier Import"/>
    <d v="2025-08-12T00:00:00"/>
    <d v="2025-09-29T00:00:00"/>
    <m/>
    <x v="0"/>
    <m/>
  </r>
  <r>
    <n v="36"/>
    <x v="2"/>
    <x v="4"/>
    <x v="14"/>
    <x v="36"/>
    <s v="ISO 9001:2015 Klausul 10.2 – Ketidaksesuaian dan Tindakan Perbaikan"/>
    <x v="0"/>
    <x v="1"/>
    <s v="1. Risiko kurangnya dokumentasi yang lengkap_x000a_2. Keterlambatan tindak lanjut_x000a_3. Potensi ketidakterlacakan dalam proses penyelesaian komplain pelanggan."/>
    <s v="Menginput complain ke dalam CIS Web"/>
    <s v="Revisi Instruksi Kerja MKT.P.6/IK.3 Penanganan Komplain dimana setiap ada permintaan penggantian barang wajib melampirkan Form Keluhan Pelanggan dari CIS Web."/>
    <s v="-"/>
    <d v="2025-08-12T00:00:00"/>
    <d v="2025-09-29T00:00:00"/>
    <m/>
    <x v="0"/>
    <m/>
  </r>
  <r>
    <n v="37"/>
    <x v="14"/>
    <x v="3"/>
    <x v="15"/>
    <x v="37"/>
    <s v="ISO 9001:2015 Kalusul 9.2. Audit Internal"/>
    <x v="1"/>
    <x v="1"/>
    <s v="Dengan tidak adanya Audit Kepatuhan SOP dan Audit Operasional, menyebabkan pelanggaran/ketidaksesuaian yang terjadi di lapanan tidak dapat langsung di tangkap dan diambil tindakan penyelesaian secara permanen, sehingga lama-kelamaan menjadi &quot;kebiasaan yang dinormalisasi&quot;."/>
    <s v="Walaupun update SOP masih on progress, seharusnya Audit dapat dilakukan pula secara paralel, tidak harus menunggu seluruh SOP di seluruh departemen terupdate."/>
    <s v="Dibuatkan Jadwal Audit rutin tahunan"/>
    <m/>
    <d v="2025-08-13T00:00:00"/>
    <m/>
    <m/>
    <x v="1"/>
    <s v="takedown"/>
  </r>
  <r>
    <n v="38"/>
    <x v="10"/>
    <x v="4"/>
    <x v="16"/>
    <x v="38"/>
    <s v="ISO 9001:2015 Klausul 9.1.2 – Kepuasan Pelanggan"/>
    <x v="0"/>
    <x v="1"/>
    <s v="Dept. IT tidak mengetahui apakah hardware, aplikasi dan juga layanan yang diberikan dept. IT telah sesuai dengan apa yang dept. lain harapkan."/>
    <s v="Dilakukan survey kepuasan dalam setiap periode tertentu (semesteran atau tahunan) agar kepuasan dept. lain atas kinerja dept. IT dapat terukur."/>
    <s v="Dibuatkan jadwal pelaksanaan survey kepuasan setiap periode tertentu (semesteran atau tahunan)."/>
    <s v="Dibuatkan SOP survey yang mengatur mengenai survey kepuasan terhadap kinerja IT_x000a_Dilakukan survey kepuasan terhadap kinerja IT setiap awal bulan Desember"/>
    <d v="2025-08-14T00:00:00"/>
    <d v="2025-09-23T00:00:00"/>
    <s v="-"/>
    <x v="0"/>
    <m/>
  </r>
  <r>
    <n v="39"/>
    <x v="10"/>
    <x v="4"/>
    <x v="16"/>
    <x v="39"/>
    <s v="ISO 45001:2018 Klausul 6.1. Tindakan Ditujukan pada Resiko dan Peluang"/>
    <x v="2"/>
    <x v="1"/>
    <s v="Berpotensi terjadi sengatan arus listrik pada saat dilakukan maintenance pada server"/>
    <s v="Ditambahkan resiko sengatan arus listrik pada HIRADC dept. IT sehingga dapat direkomendasikan penggunaan sarung tangan insulasi"/>
    <s v="Mereview kembali HIRADC dept. IT dengan lebih memperhatikan setiap peluang resiko K3."/>
    <s v="Menambahkan point maintanace server dan resiko bahayanya pada HIRADC IT"/>
    <d v="2025-08-14T00:00:00"/>
    <d v="2025-09-16T00:00:00"/>
    <s v="-"/>
    <x v="0"/>
    <m/>
  </r>
  <r>
    <n v="40"/>
    <x v="10"/>
    <x v="4"/>
    <x v="16"/>
    <x v="40"/>
    <s v="ISO 9001:2015 Klausul 7.5 – Informasi Terdokumentasi"/>
    <x v="0"/>
    <x v="1"/>
    <s v="1. Kesulitan dalam Proses Troubleshooting dan Pemeliharaan Jaringan_x000a_2. Ketergantungan Tinggi pada Personel Tertentu"/>
    <s v="Dibuatkan konfigurasi jaringan di Gedung Chitose Baros"/>
    <s v="-"/>
    <s v="Dibuatkan topologi jaringan untuk site baros"/>
    <d v="2025-08-14T00:00:00"/>
    <d v="2025-09-16T00:00:00"/>
    <s v="-"/>
    <x v="0"/>
    <m/>
  </r>
  <r>
    <n v="41"/>
    <x v="9"/>
    <x v="4"/>
    <x v="17"/>
    <x v="41"/>
    <s v="ISO 9001:2015 Klausul 8.5.1 Pengendalian produksi &amp; penyediaan jasa; ISO 45001:2018 Klausul 9.1.1 Pemantauan dan Pengukuran, Analisis, dan Evaluasi"/>
    <x v="2"/>
    <x v="1"/>
    <s v="1. Risiko Kecelakaan Kerja Masih Tinggi_x000a_2. Tindakan Perbaikan Tidak Menyelesaikan Akar Masalah Secara Tuntas_x000a_3. Tidak Memenuhi Standar Keselamatan Kerja yang Ditetapkan"/>
    <s v="1. Melakukan analisa ulang spesifikasi sensor, sistem pengereman/stop, dan safety relay._x000a_2. Ganti atau sesuaikan sensor dengan yang memiliki response time lebih cepat._x000a_3. Lakukan pengujian ulang dengan standar waktu yang disyaratkan dan didokumentasikan._x000a_4. Perbaharui HIRADC dan SOP untuk memastikan batasan waktu berhenti mesin sebagai salah satu parameter kontrol internal."/>
    <s v="1. Monitoring berkala dengan menetapkan jadwal uji fungsi sensor &amp; emergency stop (misal 1 kali per bulan atau sesuai jam kerja tertentu)._x000a_2. Sensor &amp; sistem pengereman mesin dimasukkan kedalam checklist perawatan rutin."/>
    <s v="Pembaharuan SOP :_x000a__x000a_Point 3 DEFINISI; point 3.12 Photosensor Adalah perangkat elektronik yang mendeteksi Cahaya dan mengubahnya menjadi sinyal Listrik melalui photo Listrik dan_x000a_point 3.13 Standar Waktu Aman Adalah waktu yang ditentukan berdasarkan batas berhentinya putaran spindel ketika photosensor mendeteksi anomaly sampai dengan putaran berhenti (&gt;= 5 detik)_x000a_Point 8 KETENTUAN KHUSUS point 8.3. Mesin bubut telah dilengkapi dengan photosensor sebagai tambahan keamanan untuk memutus daya / power motor spindel. Jika photosensor mendeteksi maka motor spindel akan berhenti dalam waktu kurang dari 5 detik._x000a_Point 9 RECORD; 9.2. Data Pemeliharaan Mesin (PM); 9.3.Hasil pengujian waktu henti spindel mesin bubut saat photosensor mendeteksi anomaly.; 9.4 Monitoring fungsi photosensor._x000a_Point 10 LAMPIRAN; 10.2 Data Pemeliharaan Mesin (PM);10.3 Hasil Monitoring fungsi photosensor_x000a_Pembaharuan HIRADC pada Pengendalian resiko_x000a__x000a_Menambahkan pada ENG.IK.13 pada point 8 yaitu 8.3 perihal fungsi photosensor (Jika photosensor mendeteksi maka motor spindel akan berhenti dalam waktu kurang dari 5 detik.); point 9 yaitu 9.2 hasil pengujian waktu henti motor spindel, 9.3 PM, dan 9.4 Monitoring fungsi photosensor Dan point 10 yaitu 10.2 Laporan hasil PM dan 10.3 Laporan hasil monitoring fungsi photosensor"/>
    <d v="2025-08-14T00:00:00"/>
    <d v="2025-09-15T00:00:00"/>
    <s v="-"/>
    <x v="0"/>
    <m/>
  </r>
  <r>
    <n v="42"/>
    <x v="9"/>
    <x v="4"/>
    <x v="17"/>
    <x v="42"/>
    <s v="ISO 9001:2015 Klausul 7.5 Informasi yang Terdokumentasi, Klausul 8.5.1 Pengendalian Produksi dan Penyediaan Jasa ; ISO 45001:2018 Klausul 8.1 Perencanaan dan pengendalian Operasional"/>
    <x v="2"/>
    <x v="1"/>
    <s v="1. Tindak Lanjut Perbaikan Tidak Terstruktur dan Tidak Terpantau_x000a_2. Risiko Kerusakan Mesin Semakin Tinggi_x000a_3. Menurunnya Keandalan dan Efisiensi Produksi_x000a_4. Tidak Terpenuhinya Prinsip Perbaikan Preventif"/>
    <s v="Mengupdate SOP Preventif Maintenance yang mencakup status sesuai form Preventive Maintenance."/>
    <s v="1. Sosialisasi teknisi &amp; operator terkait cara pengisian form PM dan tindak lanjut sesuai SOP._x000a_2. Monitoring berkala oleh Kepala Bagian/Staf untuk memastikan tindak lanjut PM yang berstatus “P” benar-benar dieksekusi."/>
    <s v="Pembaharuan SOP.ENG.IK.10_x000a__x000a_7.4.5 Isi hasil pemeriksaan alat / mesin pada check sheet PM dengan status kondisi sesuai yang terlampir:_x000a__x000a_B (Baik), Mesin dalam kondisi normal dapat digunakan._x000a_T (Tambah), Mesin masih dapat digunakan tapi perlu penambahan (oli, grease, coolant, dsb) sesegera mungkin._x000a_S (Setting), Mesin masih dapat digunakan tapi perlu penyetelan (balancing, clearance, parameter, dsb) untuk menjaga performa_x000a_P (Perlu perbikan lebih rinci), Ditemukan indikasi kerusakan pada mesin yang perlu perbaikan lebih lanjut (penjadwalan perbaikan dan persiapan suku cadang) dan setatus mesin bisa tetap beroperasi terbatas atau dihentikan sampai perbaikan selesai._x000a_ _x000a__x000a_1. Melakukan sosialisai ENG.IK.10 kepada PIC DPM yang akan dilakukan pada hari senin tanggal 22 September 2025_x000a__x000a_2. Memonitoring hasil PM dilakukan sesuai jadwal pemeliharaan setiap area yang telah di tentukan dan untuk menindak lanjuti status P pengerjaan H+0 / H+1, jika perbaikan yang akan dilakukan ada kebutuhan khusus maka perbaikan dilakukan sesuai persetujuan user  dan engineering yang tertera pada Formulir CINT/ENG/F-006 (Formulir Temuan Ketidaksesuaian dan Monitoring Alat/Mesin.)"/>
    <d v="2025-08-14T00:00:00"/>
    <d v="2025-09-15T00:00:00"/>
    <s v="-"/>
    <x v="0"/>
    <m/>
  </r>
  <r>
    <n v="43"/>
    <x v="7"/>
    <x v="3"/>
    <x v="18"/>
    <x v="43"/>
    <s v="Lampiran I Butir III.D. 10.a CPAKB"/>
    <x v="1"/>
    <x v="1"/>
    <s v="1. Evaluasi atas kinerja dari vendor impor tidak termonitoring dengan baik._x000a_2. Ketidakseragaman penilaian kinerja pemasok untuk supplier lokal dan import."/>
    <s v="Dilakukan penilaian kinerja pemasok pada parameter pelayanan dan kepatuhan terhadap peraturan lingkungan untuk supplier Timotion &amp; Bossay"/>
    <s v="Update ruang lingkup SOP PCH.P.3 PROSEDUR PENILAIAN KINERJA PEMASOK untuk supplier lokal dan impor."/>
    <m/>
    <d v="2025-08-14T00:00:00"/>
    <m/>
    <m/>
    <x v="1"/>
    <s v="takedown"/>
  </r>
  <r>
    <n v="44"/>
    <x v="7"/>
    <x v="4"/>
    <x v="18"/>
    <x v="44"/>
    <s v="ISO 9001:2015 klausul 9.1 Pemantauan, Pengukuran Analisis dan Evaluasi"/>
    <x v="2"/>
    <x v="1"/>
    <s v="Kekeliruan saat memonitoring PO dan PR."/>
    <s v="Koordinasi dengan tim SAP untuk memperbaiki tanggal release PO dan PR yang keliru."/>
    <s v="Dibuatkan summary report leadtime PR PO hingga barang di GR, sehingga PCH tidak hanya mengetahui summary PR PO tapi juga leadtime pemenuhan barang oleh supplier."/>
    <s v="Perbaikan oleh TIM SAP dengan data yang sudah tersedia di SAP"/>
    <d v="2025-08-14T00:00:00"/>
    <d v="2025-09-22T00:00:00"/>
    <m/>
    <x v="0"/>
    <m/>
  </r>
  <r>
    <n v="45"/>
    <x v="7"/>
    <x v="3"/>
    <x v="18"/>
    <x v="45"/>
    <s v="ISO 9001:2015 klausul 8.4 Control of externally provided products and services "/>
    <x v="1"/>
    <x v="1"/>
    <s v="Leadtime pemenuhan order pelanggan tidak tercapai, sehingga mundur dari timeline yang telah ditentukan."/>
    <s v="Melakukan koordinasi berkala dengan Vendor Chakrawala Mega Indah terkait dengan pengiriman agar jadwal kedatangan sesuai dengan yang dijanjikan dan kualitas sesuai standar CINT"/>
    <s v="Mencari alternatif vendor untuk packing case rolland"/>
    <m/>
    <d v="2025-08-14T00:00:00"/>
    <m/>
    <m/>
    <x v="1"/>
    <m/>
  </r>
  <r>
    <n v="46"/>
    <x v="12"/>
    <x v="3"/>
    <x v="19"/>
    <x v="46"/>
    <s v="ISO 9001:2015 Klausul: 8.4 Control of externally provided _x000a_processes, products and services "/>
    <x v="1"/>
    <x v="1"/>
    <s v="Belum adanya penilaian terhadap vendor-vendor import sehingga belum dapat memberikan feedback atas pelayanan yang diberikan oleh vendor tersebut."/>
    <s v="Penambahan penilaian untuk vendor-vendor import sehingga seluruh vendor Chitose dapat dinilai secara objektif"/>
    <s v="Kordinasi dengan tim Purchasing dan Global sourcing jika ada penambahan vendor baru"/>
    <m/>
    <d v="2025-08-15T00:00:00"/>
    <m/>
    <m/>
    <x v="1"/>
    <s v="takedown"/>
  </r>
  <r>
    <n v="47"/>
    <x v="12"/>
    <x v="4"/>
    <x v="19"/>
    <x v="47"/>
    <s v="ISO 9001:2015 Klausul 7.2 Kompetens"/>
    <x v="0"/>
    <x v="1"/>
    <s v="1. Penurunan Kompetensi_x000a_2. Tidak Up-to-date terhadap perubahan standar QC_x000a_3. Menurunnya Kepatuhan terhadap standar QC"/>
    <s v="Melakukan training refreshment secara berkala kepada seluruh tim Self QC agar kompetensi teknis tetap terjaga dan dapat ditingkatkan."/>
    <s v="Menetapkan standar terkait frekuensi training refreshment Self QC."/>
    <s v="Melakukan Training Refreshment Slef Check QC secara berkala setiap 6 bulan."/>
    <d v="2025-08-15T00:00:00"/>
    <d v="2025-09-15T00:00:00"/>
    <m/>
    <x v="0"/>
    <m/>
  </r>
  <r>
    <n v="48"/>
    <x v="12"/>
    <x v="3"/>
    <x v="19"/>
    <x v="48"/>
    <s v="ISO 9001:2015 Klausul: 7.2 Competence"/>
    <x v="1"/>
    <x v="1"/>
    <s v="1. Kualitas material dari supplier/subkontraktor tidak terpantau dan tidak terinspeksi secara berkala._x000a_2. Berpotensi melemahkan sistem pengendalian mutu produk jadi dan menghambat identifikasi sumber masalah kualitas jika terjadi ketidaksesuaian."/>
    <s v="1. Menambahkan kolom supplier yang digunakan pada form Lembar Inspeksi dan Pengetesan Produk Jadi (LIPPJ)_x000a_2. Sample yang diuji mewakili seluruh vendor yang digunakan CINT"/>
    <s v="Update SOP QC.P.3 Inspeksi dan Pengetesan Produk Jadi dengan menambahkan vendor yang digunakan pada produk jadi."/>
    <m/>
    <d v="2025-08-15T00:00:00"/>
    <m/>
    <m/>
    <x v="1"/>
    <m/>
  </r>
  <r>
    <n v="49"/>
    <x v="5"/>
    <x v="4"/>
    <x v="18"/>
    <x v="49"/>
    <s v="ISO 9001:2015 klausul 7.5 Documented information"/>
    <x v="0"/>
    <x v="1"/>
    <s v="1. Perubahan BOM tidak terecord_x000a_2. Kekeliruan harga jual karena salah costing"/>
    <s v="Melengkapi Form Perubahan BOM untuk BOM yang berubah."/>
    <s v="Membuat SOP yang mencakup pembuatan BOM, perubahan BOM, dan penghapusan alternatif BOM."/>
    <s v="Bersama CMS, membuat IKA pembuatan, Perubahan dan Penghapusan alternatif BOM."/>
    <d v="2025-08-18T00:00:00"/>
    <d v="2025-09-29T00:00:00"/>
    <m/>
    <x v="0"/>
    <m/>
  </r>
  <r>
    <n v="50"/>
    <x v="5"/>
    <x v="4"/>
    <x v="18"/>
    <x v="50"/>
    <s v="ISO 9001:2015 Klausul 8.1 Operational Planning and Control"/>
    <x v="0"/>
    <x v="1"/>
    <s v="1. Potensi barang FG rusak_x000a_2. Potensi Customer Complain _x000a_3. Potensi kerugian karena penggantian kardus yang rusak"/>
    <s v="Mengupdate file keluaran dengan ditambahkan pengujian QC untuk packing case Echool no 4."/>
    <s v="Update SOP SOP R&amp;D.P.1/R&amp;D.IK.4 Instruksi Kerja Keluaran Perancangan dan Pengembangan Produk, ditambahkan proses Uji QC."/>
    <s v="Lakukan pengujian packing case Echool baru no.6 dan review IKA 4"/>
    <d v="2025-08-18T00:00:00"/>
    <d v="2025-09-29T00:00:00"/>
    <m/>
    <x v="0"/>
    <m/>
  </r>
  <r>
    <n v="51"/>
    <x v="5"/>
    <x v="3"/>
    <x v="18"/>
    <x v="51"/>
    <s v="ISO 9001:2015 Klausul 8.1 Operational Planning and Control"/>
    <x v="1"/>
    <x v="1"/>
    <s v="Potensi kesalahan saat proses produksi "/>
    <s v="Melengkapi perhitungan waktu proses pada saat proses assembling masspro "/>
    <s v="Membuat list OPC dan memastikan seluruh OPC sudah dilengkapi dengan waktu proses"/>
    <m/>
    <d v="2025-08-18T00:00:00"/>
    <m/>
    <m/>
    <x v="1"/>
    <s v="takedown"/>
  </r>
  <r>
    <n v="52"/>
    <x v="13"/>
    <x v="3"/>
    <x v="20"/>
    <x v="52"/>
    <s v="ISO 14001:2015 Klausul: 8.1 Perencanaan dan Pengendalian Operasional"/>
    <x v="1"/>
    <x v="1"/>
    <s v="Terjadi polusi ketika terjadi tumpahan Solar ke saluran air yang bermuara ke sungai sekitar."/>
    <s v="Lakukan kontrol secara berkala pada tangki penampungan kondisi saat ini."/>
    <s v="Follow Up Design dan Update Pengajuan tangki sekunder agar segera terealisasi"/>
    <m/>
    <d v="2025-08-19T00:00:00"/>
    <m/>
    <m/>
    <x v="1"/>
    <s v="takedown"/>
  </r>
  <r>
    <n v="53"/>
    <x v="11"/>
    <x v="4"/>
    <x v="21"/>
    <x v="53"/>
    <s v="ISO 9001:2015 Klausul 4.4 Sistem Manajemen Mutu dan Prosesnya"/>
    <x v="2"/>
    <x v="1"/>
    <s v="Berpotensi menimbulkan kesulitan dalam pelaksanaan dan koordinasi antar tim terkait perencanaan produksi"/>
    <s v="Revisi bisnis proses dengan menambahkan proses Rencana Produksi Mingguan (RPM)."/>
    <s v="-"/>
    <s v="Melakukan perubahan/Revisi  Bispro pada tgl 10 September 2025"/>
    <d v="2025-08-19T00:00:00"/>
    <d v="2025-09-15T00:00:00"/>
    <s v="-"/>
    <x v="0"/>
    <m/>
  </r>
  <r>
    <n v="54"/>
    <x v="11"/>
    <x v="4"/>
    <x v="21"/>
    <x v="54"/>
    <s v="ISO 9001:2015 Klausul: 7.5 Documented information  "/>
    <x v="2"/>
    <x v="1"/>
    <s v="1. Standar form yang beragam memberi kesan kurang tertata._x000a__x000a_2. Format dan isian dokumen yang tidak seragam berisiko menyebabkan informasi yang diterima oleh pihak penerima (supplier/subkon) menjadi tidak lengkap atau tidak jelas, yang dapat mengganggu keakuratan proses pencatatan dan tindak lanjut."/>
    <s v="Membuat form standar proses pengembalian barang ke vendor untuk Gudang CIIC dan CIWS."/>
    <s v="-"/>
    <s v="Melakukan perbaikan pembuatan Fom baru per tgl 15 September 2025"/>
    <d v="2025-08-19T00:00:00"/>
    <d v="2025-09-15T00:00:00"/>
    <s v="-"/>
    <x v="0"/>
    <m/>
  </r>
  <r>
    <n v="55"/>
    <x v="11"/>
    <x v="3"/>
    <x v="21"/>
    <x v="55"/>
    <s v="ISO 45001:2018 Klausul: 6.2.2 Planning to achieve OH&amp;S objectives"/>
    <x v="1"/>
    <x v="1"/>
    <s v="1. Dapat meningkatkan risiko ketidaksesuaian penggunaan APD_x000a_2. Potensi kecelakaan kerja"/>
    <s v="1. Membuat checklist pengecekan APD untuk pagi hari sebelum bekerja dan siang hari setelah beristrahat._x000a_2. Menetapkan PIC pengecekan APD setiap hari._x000a_3. Sosialisasi setiap briefing pagi terkait."/>
    <s v="Melakukan review langsung di lapangan atas checklist pengecekan APD yang sudah dijalankan."/>
    <m/>
    <d v="2025-08-19T00:00:00"/>
    <m/>
    <m/>
    <x v="1"/>
    <s v="takedown"/>
  </r>
  <r>
    <n v="56"/>
    <x v="6"/>
    <x v="4"/>
    <x v="22"/>
    <x v="56"/>
    <s v="ISO 9001:2015 Klausul 8.1 Operational Planning and Control"/>
    <x v="2"/>
    <x v="1"/>
    <s v="1. Ketidakkonsistenan Pelaksanaan Stock Opname Aset_x000a_2. Risiko Kehilangan atau Penyalahgunaan Aset_x000a_3. Kesulitan Dalam Pelaporan dan Stock Opname Asset"/>
    <s v="1. Pembuatan SOP Pengelolaan Asset_x000a_2. Sosialisasi SOP Pengelolaan Asset"/>
    <s v="Melaksanakan SOP Pengelolaan Aset."/>
    <s v="Membuat SOP terkait pencatatan, pemeliharaan, dan penghapusan aset._x000a__x000a_Membuat aplikasi pengelolaan aset (per Okt - Nov)"/>
    <d v="2025-08-20T00:00:00"/>
    <d v="2025-09-29T00:00:00"/>
    <m/>
    <x v="0"/>
    <m/>
  </r>
  <r>
    <n v="57"/>
    <x v="6"/>
    <x v="3"/>
    <x v="22"/>
    <x v="57"/>
    <s v="ISO 9001:2015 klausul 7.5. Informasi yang Terdokumentasi (Dokumentasi)"/>
    <x v="1"/>
    <x v="1"/>
    <s v="Ketidaksesuaian informasi pada dokumen yang tercatat dengan Struktur Organisasi yang sudah update dapat menyebabkan kesalahan pada proses operasional yang berjalan."/>
    <s v="Melakukan revisi kesepakatan terkait kriteria barang berdasarkan kategori Moving, Slow Moving dan Un Moving yang sebelumnya dibuat antara Dept. FIACO dengan Dept. Sales &amp; Distribution menjadi kesepakatan antara Dept. FIACO dengan Dept. Warehouse System &amp; Administration dengan informasi yang jelas."/>
    <m/>
    <m/>
    <d v="2025-08-20T00:00:00"/>
    <m/>
    <m/>
    <x v="1"/>
    <s v="takedown"/>
  </r>
  <r>
    <n v="58"/>
    <x v="6"/>
    <x v="4"/>
    <x v="22"/>
    <x v="58"/>
    <s v="ISO 9001:2015 Klausul 8.1 Operational Planning and Control"/>
    <x v="2"/>
    <x v="1"/>
    <s v="1. Double sampling._x000a_2. Tidak mewakili keseluruhan inventory."/>
    <s v="1. Dibuat dasboard monitoring untuk material yang sudah dilakukan sampling opname._x000a_2. Menentukan target % dari total inventory setiap sampling opname."/>
    <s v="-"/>
    <s v="Meneruskan data monitoring opname_x000a__x000a_Ikut menentukan item yang akan diopname_x000a__x000a_Membuat rekam jejak atas item yang telah diopnam agar jenis item yang diopnam lebih merata_x000a__x000a_Bila ada ketidaksesuaian di opnam sebelumnya, maka di opnam selanjutnya item tsb akan diopnam kembali"/>
    <d v="2025-08-20T00:00:00"/>
    <d v="2025-09-29T00:00:00"/>
    <m/>
    <x v="0"/>
    <m/>
  </r>
  <r>
    <n v="58"/>
    <x v="6"/>
    <x v="4"/>
    <x v="22"/>
    <x v="59"/>
    <s v="ISO 9001:2015 Klausul 4.3 – Penentuan Ruang Lingkup Sistem Manajemen Mutu, Klausul 8.1 – Perencanaan dan Pengendalian Operasional"/>
    <x v="2"/>
    <x v="1"/>
    <s v="Ketidaksesuaian antara Proses dengan Dokumen acuan."/>
    <s v="Melakukan update SOP dengan menambahkan ruang lingkup pada SOP FIACO P.2 – Prosedur Penjualan Non Produk dan Penerimaan Kas Perusahaan"/>
    <s v="-"/>
    <s v="Menambahkan poin yang berhubungan dengan harga dan jenis material ke sub prosedur penjualan material ke pemasok"/>
    <d v="2025-08-20T00:00:00"/>
    <d v="2025-09-29T00:00:00"/>
    <m/>
    <x v="0"/>
    <m/>
  </r>
  <r>
    <n v="59"/>
    <x v="6"/>
    <x v="3"/>
    <x v="22"/>
    <x v="60"/>
    <s v="ISO 9001: 2015 klausul 8.5.1 Control of production and service provision"/>
    <x v="1"/>
    <x v="1"/>
    <s v="1. Potensi penyajian nilai persediaan yang tidak akurat dalam laporan keuangan._x000a_2. Risiko kesalahan dalam perhitungan margin laba._x000a_3. Risiko kesalahan dalam penetapan harga standar."/>
    <s v="Melakukan evaluasi atas ketidakwajaran costing standar price &amp; moving price pada produk terutama material CPRO."/>
    <s v="Review seluruh costing terkait dengan produk yang menggunakan material CPRO."/>
    <m/>
    <d v="2025-08-20T00:00:00"/>
    <m/>
    <m/>
    <x v="1"/>
    <s v="takedown"/>
  </r>
  <r>
    <n v="60"/>
    <x v="18"/>
    <x v="5"/>
    <x v="23"/>
    <x v="61"/>
    <s v="ISO 9001:2015 Klausul 7.5.2 - Membuat dan Up date Dokumen"/>
    <x v="3"/>
    <x v="1"/>
    <s v="Perbedaan isi form yang digunakan memungkinan terjadinya ketidak lengkapan data antara satu form fs dengan form fs lainnya. Standar ISO (terutama ISO 9001:2015, klausul 7.5.2) mewajibkan pengendalian informasi terdokumentasi melalui identifikasi yang jelas."/>
    <m/>
    <m/>
    <m/>
    <m/>
    <m/>
    <m/>
    <x v="2"/>
    <m/>
  </r>
  <r>
    <n v="61"/>
    <x v="18"/>
    <x v="5"/>
    <x v="23"/>
    <x v="62"/>
    <s v="ISO 9001:2015 Klausul 9.1 Pemantauan dan Pengukuran, Analisa dan Evaluasi"/>
    <x v="3"/>
    <x v="1"/>
    <s v="Keefektifan pembelian asset menjadi kurang jelas karena tidak dilengkapi dengan analisa dan bukti yang kuat"/>
    <m/>
    <m/>
    <m/>
    <m/>
    <m/>
    <m/>
    <x v="2"/>
    <m/>
  </r>
  <r>
    <n v="62"/>
    <x v="18"/>
    <x v="5"/>
    <x v="23"/>
    <x v="63"/>
    <s v="ISO 9001:2015 Klausul 9.1 Pemantauan dan Pengukuran, Analisa dan Evaluasi_x0009_"/>
    <x v="0"/>
    <x v="1"/>
    <s v="Dapat mengakibatkan kegagalan produk yang banyak ketika sudah digunakan pada mass pro"/>
    <m/>
    <m/>
    <m/>
    <m/>
    <m/>
    <m/>
    <x v="2"/>
    <m/>
  </r>
  <r>
    <n v="63"/>
    <x v="18"/>
    <x v="5"/>
    <x v="23"/>
    <x v="64"/>
    <s v="ISO 9001:2015 Klausul 9.1 Pemantauan dan Pengukuran, Analisa dan Evaluasi"/>
    <x v="4"/>
    <x v="1"/>
    <s v="Analisa dari sisi kapasitas terlewat sehingga analisa menjadi kurang lengkap"/>
    <m/>
    <m/>
    <m/>
    <m/>
    <m/>
    <m/>
    <x v="2"/>
    <m/>
  </r>
  <r>
    <n v="64"/>
    <x v="13"/>
    <x v="5"/>
    <x v="24"/>
    <x v="65"/>
    <s v="ISO 9001:2015 Klausul 7.5 Informasi Terdokumentasi_x0009_"/>
    <x v="4"/>
    <x v="1"/>
    <s v="1. Risiko keterlambatan atau kelalaian pelaporan, akibat tidak adanya pengingat (reminder) dan jadwal pelaporan yang terdokumentasi._x000a__x000a_2. Ketergantungan pada individu, sehingga berisiko apabila terjadi pergantian personel atau ketidakhadiran PIC._x000a__x000a_3. Potensi ketidaksesuaian terhadap persyaratan instansi dan regulasi, yang dapat berdampak pada kepatuhan perusahaan._x000a__x000a_4. Kesulitan dalam monitoring dan evaluasi pelaporan, karena tidak tersedia satu sumber data yang terpusat dan terdokumentasi."/>
    <m/>
    <m/>
    <m/>
    <m/>
    <m/>
    <m/>
    <x v="2"/>
    <m/>
  </r>
  <r>
    <n v="65"/>
    <x v="13"/>
    <x v="5"/>
    <x v="24"/>
    <x v="66"/>
    <s v="ISO 9001:2015 Klausul 7.5 Informasi Terdokumentasi"/>
    <x v="3"/>
    <x v="1"/>
    <s v="1. Risiko ketidaksesuaian informasi terkait status legal dan kerja sama yang masih berlaku._x000a__x000a_2. Potensi risiko hukum dan kepatuhan, apabila pengambilan keputusan mengacu pada MOU atau perjanjian yang sudah tidak berlaku."/>
    <m/>
    <m/>
    <m/>
    <m/>
    <m/>
    <m/>
    <x v="2"/>
    <m/>
  </r>
  <r>
    <n v="66"/>
    <x v="13"/>
    <x v="5"/>
    <x v="24"/>
    <x v="67"/>
    <s v="ISO 9001:2015 Klausul 7.2 Kompetensi"/>
    <x v="4"/>
    <x v="1"/>
    <s v="Ketidakterukuran efektivitas training, khususnya terhadap peningkatan kinerja dan kompetensi di tempat kerja._x000a__x000a_Risiko training tidak memberikan nilai tambah, karena tidak dievaluasi dampaknya pada penerapan kerja sehari-hari._x000a__x000a_Kesulitan dalam memastikan kesesuaian kompetensi personel dengan kebutuhan jabatan, sebagaimana dipersyaratkan sistem manajemen mutu."/>
    <m/>
    <m/>
    <m/>
    <m/>
    <m/>
    <m/>
    <x v="2"/>
    <m/>
  </r>
  <r>
    <n v="67"/>
    <x v="14"/>
    <x v="5"/>
    <x v="25"/>
    <x v="68"/>
    <s v="ISO 9001:2015 Klausul 7.5.2 Membuat dan Up date Dokumen"/>
    <x v="4"/>
    <x v="1"/>
    <s v="Tidak terkontrol karena tidak di follow up sampai dengan bukti pemasangan, sehingga pada saat survillance tetap harus di cek kembali dan ditakutkan terjadinya ketidaksesuaian yang menyebabkan menjadi temuan kembali dikemudian hari."/>
    <m/>
    <m/>
    <m/>
    <m/>
    <m/>
    <m/>
    <x v="2"/>
    <m/>
  </r>
  <r>
    <n v="68"/>
    <x v="14"/>
    <x v="5"/>
    <x v="25"/>
    <x v="69"/>
    <s v="ISO 9001:2015 Klausul 9.1.3 Analisa dan Evaluasi"/>
    <x v="4"/>
    <x v="1"/>
    <s v="Tidak dapat menentukan efektifitas dari tindakan perbaikan temuan external, sehingga kurang dapat digunakan sebagai tindakan perbaikan / preventif untuk masalah komplain ke depannya"/>
    <m/>
    <m/>
    <m/>
    <m/>
    <m/>
    <m/>
    <x v="2"/>
    <m/>
  </r>
  <r>
    <n v="69"/>
    <x v="12"/>
    <x v="5"/>
    <x v="26"/>
    <x v="70"/>
    <s v="ISO 9001:2015 Klausul 7.2 Kompetensi"/>
    <x v="3"/>
    <x v="1"/>
    <s v="Kompetensi karyawan yang belum ditingkatkan akan mempengaruhi hasil QC yang dihasilkan, sehingga dapat berdampak pada hasil produksi G1, G2  atau komplain pelanggan bertambah"/>
    <m/>
    <m/>
    <m/>
    <m/>
    <m/>
    <m/>
    <x v="2"/>
    <m/>
  </r>
  <r>
    <n v="70"/>
    <x v="12"/>
    <x v="5"/>
    <x v="26"/>
    <x v="71"/>
    <s v="ISO 9001:2015 Klausul 7.1.5.2 Mampu Telusur Peralatan"/>
    <x v="0"/>
    <x v="1"/>
    <s v="Hasil pengukuran menjadi tidak sesuai dan dapat menyebabkan kegagalan produk"/>
    <m/>
    <m/>
    <m/>
    <m/>
    <m/>
    <m/>
    <x v="2"/>
    <m/>
  </r>
  <r>
    <n v="71"/>
    <x v="12"/>
    <x v="5"/>
    <x v="26"/>
    <x v="72"/>
    <s v="ISO 9001:2015 Klausul 6.1 Tindakan Menangani Risiko dan Peluang"/>
    <x v="4"/>
    <x v="1"/>
    <s v="Kurang fokus pada saat penanganan kasus G1 karena tidak ada skala priorotas dan tingkat urgensinya"/>
    <m/>
    <m/>
    <m/>
    <m/>
    <m/>
    <m/>
    <x v="2"/>
    <m/>
  </r>
  <r>
    <n v="72"/>
    <x v="12"/>
    <x v="5"/>
    <x v="26"/>
    <x v="73"/>
    <m/>
    <x v="5"/>
    <x v="2"/>
    <m/>
    <m/>
    <m/>
    <m/>
    <m/>
    <m/>
    <m/>
    <x v="3"/>
    <m/>
  </r>
  <r>
    <n v="73"/>
    <x v="12"/>
    <x v="5"/>
    <x v="26"/>
    <x v="74"/>
    <s v="ISO 9001:2015 Klausul 7.5.2. Membuat dan Up date Dokumen"/>
    <x v="3"/>
    <x v="1"/>
    <s v="Memungkinkan terjadi kesalahan berulang karena pada checkseet tidak diupdate sehingga tidak dilakukan pengecekan kembali ketika datang"/>
    <m/>
    <m/>
    <m/>
    <m/>
    <m/>
    <m/>
    <x v="2"/>
    <m/>
  </r>
  <r>
    <n v="74"/>
    <x v="12"/>
    <x v="5"/>
    <x v="26"/>
    <x v="75"/>
    <s v="MAN Halal B.7"/>
    <x v="3"/>
    <x v="1"/>
    <s v="Terdapat bahan yang digunakan dalam proses inspeksi dengan status tidak halal sehingga berpengaruh pada produk yang dilakukan inspeksi menjadi terkontaminasi bahan tidak halal."/>
    <m/>
    <m/>
    <m/>
    <m/>
    <m/>
    <m/>
    <x v="2"/>
    <m/>
  </r>
  <r>
    <n v="75"/>
    <x v="19"/>
    <x v="5"/>
    <x v="27"/>
    <x v="76"/>
    <s v="ISO 9001:2015 Klausul 9.1.3 Analisa dan Evaluasi"/>
    <x v="3"/>
    <x v="1"/>
    <s v="Tidak terukurnya tingkat keefektivan program marketing terhadap pencapaian target sales perusahaan"/>
    <m/>
    <m/>
    <m/>
    <m/>
    <m/>
    <m/>
    <x v="2"/>
    <m/>
  </r>
  <r>
    <n v="76"/>
    <x v="19"/>
    <x v="5"/>
    <x v="27"/>
    <x v="77"/>
    <s v="ISO 9001:2015 Klausul 7.2. Kompetensi"/>
    <x v="0"/>
    <x v="1"/>
    <s v="Soft skill dan hard skill yang tidak terukur dengan jelas dapat menimbulkan ketidaksesuaian pembagian tugas kerja dan tanggungjawab kepada personil marketing serta sulitnya menentukan pengembangan bagi karyawan"/>
    <m/>
    <m/>
    <m/>
    <m/>
    <m/>
    <m/>
    <x v="2"/>
    <m/>
  </r>
  <r>
    <n v="77"/>
    <x v="19"/>
    <x v="5"/>
    <x v="27"/>
    <x v="78"/>
    <s v="ISO 9001:2015 Klausul 9.1 Pemantauan dan Pengukuran, Analisa dan Evaluasi"/>
    <x v="3"/>
    <x v="1"/>
    <s v="Spesifikasi produk yang tayang di sistem Inaproc (untuk e-Catalogue) memiliki risiko bahwa spesifikasi atas barang yang dijual tidak sama dengan spesifikasi produk secara realnya, atau miss antara Induk dengan DH nya."/>
    <m/>
    <m/>
    <m/>
    <m/>
    <m/>
    <m/>
    <x v="2"/>
    <m/>
  </r>
  <r>
    <n v="78"/>
    <x v="19"/>
    <x v="5"/>
    <x v="27"/>
    <x v="79"/>
    <s v="ISO 9001:2015 Klausul 6.1 Penanganan Risiko dan Peluang"/>
    <x v="3"/>
    <x v="1"/>
    <s v="Stock mati menumpuk, penyimpanan dalam waktu lama juga dapat mengakibatkan kerusakan pada produk"/>
    <m/>
    <m/>
    <m/>
    <m/>
    <m/>
    <m/>
    <x v="2"/>
    <m/>
  </r>
  <r>
    <n v="79"/>
    <x v="19"/>
    <x v="5"/>
    <x v="27"/>
    <x v="80"/>
    <s v="ISO 9001:2015 Klausul 7.5.3. Pengendalian Informasi Terdokumentasi"/>
    <x v="4"/>
    <x v="1"/>
    <s v="Sertifikasi tidak diketahui secara luas oleh tim Chitose lainnya yang memungkinkan ketidaktahuan update terkait sertifikasi TKDN padahal sertifikasi TKDN menjadi fokus utama Chitose dalam beberapa tahun terakhir."/>
    <m/>
    <m/>
    <m/>
    <m/>
    <m/>
    <m/>
    <x v="2"/>
    <m/>
  </r>
  <r>
    <n v="80"/>
    <x v="19"/>
    <x v="5"/>
    <x v="27"/>
    <x v="81"/>
    <s v="ISO 9001, 14001, 45001, CPAKB, CDAKB &amp; Halal"/>
    <x v="4"/>
    <x v="1"/>
    <s v="Tanpa adanya guidance / instruksi kerja memiliki kemungkinan negosiasi yang terjadi tidak sesuai dengan strategi bisnis marketing (salah melakukan negosiasi , ketiadaan persetujuan proses maupun hasil negosiasi)"/>
    <m/>
    <m/>
    <m/>
    <m/>
    <m/>
    <m/>
    <x v="2"/>
    <m/>
  </r>
  <r>
    <n v="81"/>
    <x v="20"/>
    <x v="5"/>
    <x v="28"/>
    <x v="82"/>
    <s v="ISO 9001:2015 Klausul: 8.1 Operational Planning and Control"/>
    <x v="4"/>
    <x v="1"/>
    <s v="1. Tidak adanya perbaikan proses (improvement) karena akar masalah tidak pernah teridentifikasi_x000a__x000a_2. Tanpa evaluasi, kesalahan strategis atau operasional pada 2025 kemungkinan besar akan terulang di tahun berikutnya"/>
    <m/>
    <m/>
    <m/>
    <m/>
    <m/>
    <m/>
    <x v="2"/>
    <m/>
  </r>
  <r>
    <n v="82"/>
    <x v="20"/>
    <x v="5"/>
    <x v="28"/>
    <x v="83"/>
    <s v="ISO 9001:2015 Klausul: 8.1 Operational Planning and Control"/>
    <x v="3"/>
    <x v="1"/>
    <s v="Adanya 2 MOU berbeda atas hal yang sama dapat menimbulkan resiko konflik di kemudian hari, dan ketidakpastian atas aturan yang berlaku."/>
    <m/>
    <m/>
    <m/>
    <m/>
    <m/>
    <m/>
    <x v="2"/>
    <m/>
  </r>
  <r>
    <n v="83"/>
    <x v="20"/>
    <x v="5"/>
    <x v="28"/>
    <x v="84"/>
    <s v="ISO 9001:2015 Klausul: 8.1 Operational Planning and Control"/>
    <x v="0"/>
    <x v="1"/>
    <s v="Data komplain yang tidak diupdate dan tidak di follow up akan berpengaruh pada tingkat kepuasan serta kepercayaan pelanggan"/>
    <m/>
    <m/>
    <m/>
    <m/>
    <m/>
    <m/>
    <x v="2"/>
    <m/>
  </r>
  <r>
    <n v="84"/>
    <x v="20"/>
    <x v="5"/>
    <x v="28"/>
    <x v="85"/>
    <s v="ISO 9001:2015 Klausul: 8.1 Operational Planning and Control"/>
    <x v="3"/>
    <x v="1"/>
    <s v="Penilaian hanya dari sisi DH tidak dapat mencerminkan kinerja angkutan secara keseluruhan, dampaknya evaluasi tidak komprehensif/ menyeluruh"/>
    <m/>
    <m/>
    <m/>
    <m/>
    <m/>
    <m/>
    <x v="2"/>
    <m/>
  </r>
  <r>
    <n v="85"/>
    <x v="20"/>
    <x v="5"/>
    <x v="28"/>
    <x v="86"/>
    <s v="ISO 9001:2015 Klausul: 8.1 Operational Planning and Control"/>
    <x v="4"/>
    <x v="1"/>
    <s v="Potensi beberapa job desc personil lama terpending, dan belum ada penetapan ambil alih"/>
    <m/>
    <m/>
    <m/>
    <m/>
    <m/>
    <m/>
    <x v="2"/>
    <m/>
  </r>
  <r>
    <n v="86"/>
    <x v="16"/>
    <x v="5"/>
    <x v="29"/>
    <x v="87"/>
    <s v="ISO 9001:2015 Klausul 7.5.2. Membuat dan Up date Dokumen"/>
    <x v="0"/>
    <x v="1"/>
    <s v="Komplain tidak benar - benar closed sehingga berpengaruh pada pelayanan pelanggan dan kelengkapan prosedur komplain perusahaan."/>
    <s v="Open"/>
    <m/>
    <m/>
    <m/>
    <m/>
    <m/>
    <x v="2"/>
    <m/>
  </r>
  <r>
    <n v="87"/>
    <x v="16"/>
    <x v="5"/>
    <x v="29"/>
    <x v="88"/>
    <s v="ISO 9001:2015 Klausul 7.5.3. Pengendalian Informasi Terdokumentasi_x0009_"/>
    <x v="4"/>
    <x v="1"/>
    <s v="Data hanya dimengerti oleh orang yang mengelolanya saja._x000a__x000a_Memungkinkan juga terjadi kesulitan dalam pencarian dokumen"/>
    <m/>
    <m/>
    <m/>
    <m/>
    <m/>
    <m/>
    <x v="2"/>
    <m/>
  </r>
  <r>
    <n v="88"/>
    <x v="16"/>
    <x v="5"/>
    <x v="29"/>
    <x v="89"/>
    <s v="ISO 9001:2015 Klausul 10.2 Ketidaksesuaian dan Tindakan Koreksi"/>
    <x v="0"/>
    <x v="1"/>
    <s v="_x0009__x000a_Tidak terdatanya data komplain dari pelanggan"/>
    <m/>
    <m/>
    <m/>
    <m/>
    <m/>
    <m/>
    <x v="2"/>
    <m/>
  </r>
  <r>
    <n v="89"/>
    <x v="16"/>
    <x v="5"/>
    <x v="29"/>
    <x v="90"/>
    <s v="ISO 9001:2015 Klausul 4.4 Sistem Manajemen Mutu dan Proses"/>
    <x v="0"/>
    <x v="1"/>
    <s v="Terlewatnya proses penting dikemudian hari sehingga dapat mempersulit pembayaran oleh customer diwaktu yang akan datang"/>
    <m/>
    <m/>
    <m/>
    <m/>
    <m/>
    <m/>
    <x v="2"/>
    <m/>
  </r>
  <r>
    <n v="90"/>
    <x v="16"/>
    <x v="5"/>
    <x v="29"/>
    <x v="91"/>
    <s v="ISO 9001:2015 Klausul 8.5.5 Kegiatan Pasca Pengiriman"/>
    <x v="3"/>
    <x v="1"/>
    <s v="Hasil survey belum menggambarkan hasil yg valid karena periode tidak dalam 1 tahun penuh._x000a_Tidak adanya analisa hasil survey sehingga departemen busdev tidak aware terhadap point apa saja yang perlu diperbaiki / ditingkatkan"/>
    <m/>
    <m/>
    <m/>
    <m/>
    <m/>
    <m/>
    <x v="2"/>
    <m/>
  </r>
  <r>
    <n v="91"/>
    <x v="7"/>
    <x v="5"/>
    <x v="30"/>
    <x v="92"/>
    <s v="ISO 9001:2015 Klausul: 8.1 Operational Planning and Control"/>
    <x v="0"/>
    <x v="1"/>
    <s v="Tidak adanya MOU beresiko menyebabkan, ketidakjelasan ruang lingkup kerja, standar kualitas, tenggat waktu, dan sanksi jika terjadi wanprestasi. Hal ini memicu ketidakpastian operasional"/>
    <m/>
    <m/>
    <m/>
    <m/>
    <m/>
    <m/>
    <x v="2"/>
    <m/>
  </r>
  <r>
    <n v="92"/>
    <x v="7"/>
    <x v="5"/>
    <x v="30"/>
    <x v="93"/>
    <s v="ISO 9001:2015 Klausul: 8.1 Operational Planning and Control"/>
    <x v="4"/>
    <x v="1"/>
    <s v="Jika yang dinilai hanya vendor yang sama dalam periode tertentu, maka ada potensi ada vendor kinerjanya kurang baik terus dipakai karena tidak terpantau di penilaian. sebaiknya di rolling per beberapa waktu"/>
    <m/>
    <m/>
    <m/>
    <m/>
    <m/>
    <m/>
    <x v="2"/>
    <m/>
  </r>
  <r>
    <n v="93"/>
    <x v="7"/>
    <x v="5"/>
    <x v="30"/>
    <x v="94"/>
    <s v="ISO 9001:2015 Klausul: 8.1 Operational Planning and Control"/>
    <x v="4"/>
    <x v="1"/>
    <s v="Tidak terpantau lead time dan letak keterlambatan approval"/>
    <m/>
    <m/>
    <m/>
    <m/>
    <m/>
    <m/>
    <x v="2"/>
    <m/>
  </r>
  <r>
    <n v="94"/>
    <x v="7"/>
    <x v="5"/>
    <x v="30"/>
    <x v="95"/>
    <s v="ISO 14001 – Sistem Manajemen Lingkungan"/>
    <x v="4"/>
    <x v="1"/>
    <s v="Dikhawatirkan adanya material yang tidak ramah lingkungan dan tidak sesuai ISO 14001"/>
    <m/>
    <m/>
    <m/>
    <m/>
    <m/>
    <m/>
    <x v="2"/>
    <m/>
  </r>
  <r>
    <n v="95"/>
    <x v="11"/>
    <x v="5"/>
    <x v="31"/>
    <x v="96"/>
    <s v="ISO 9001:2015 Klausul 7.5 Informasi Terdokumentasi"/>
    <x v="0"/>
    <x v="1"/>
    <s v="Kurang jelasnya data yang diterima dari subkon karena tidak ada keterangan dokumen yang standar yang dapat mengakibatkan kesalahpahaman atas data yang diterima"/>
    <m/>
    <m/>
    <m/>
    <m/>
    <m/>
    <m/>
    <x v="2"/>
    <m/>
  </r>
  <r>
    <n v="96"/>
    <x v="11"/>
    <x v="5"/>
    <x v="31"/>
    <x v="97"/>
    <s v="ISO 9001:2015 Klausul 7.1.5.2 Mampu Telusur Peralatan"/>
    <x v="0"/>
    <x v="1"/>
    <s v="Adanya kemungkinan ketidakakuratan dalam perhitungan komponen yang dapat menyebabkan selisih stock"/>
    <m/>
    <m/>
    <m/>
    <m/>
    <m/>
    <m/>
    <x v="2"/>
    <m/>
  </r>
  <r>
    <n v="97"/>
    <x v="11"/>
    <x v="5"/>
    <x v="31"/>
    <x v="98"/>
    <s v="ISO 9001:2015 Klausul 8.1 Perencanaan dan Pengendalian Operasional"/>
    <x v="4"/>
    <x v="1"/>
    <s v="1. Risiko kelebihan atau kekurangan persediaan, yang dapat berdampak pada gangguan operasional atau peningkatan biaya penyimpanan._x000a__x000a_2. Potensi pemborosan biaya (overstock) atau risiko stockout, yang dapat mempengaruhi kepuasan pelanggan dan kinerja perusahaan._x000a__x000a_3. Kurangnya dasar evaluasi dan monitoring kinerja inventory, karena tidak terdapat parameter yang disahkan oleh manajemen."/>
    <m/>
    <m/>
    <m/>
    <m/>
    <m/>
    <m/>
    <x v="2"/>
    <m/>
  </r>
  <r>
    <n v="98"/>
    <x v="9"/>
    <x v="5"/>
    <x v="32"/>
    <x v="99"/>
    <s v="ISO 9001:2015 Klausul 7.5 Informasi Terdokumentasi_x0009_"/>
    <x v="3"/>
    <x v="1"/>
    <s v="1. Ketidakkonsistenan dan ketidaklengkapan informasi permintaan prototype, yang dapat mempengaruhi akurasi desain dan spesifikasi produk._x000a__x000a_2. Kesulitan dalam penelusuran (traceability) dan evaluasi proses prototype, karena dokumen pendukung tidak terstandarisasi."/>
    <m/>
    <m/>
    <m/>
    <m/>
    <m/>
    <m/>
    <x v="2"/>
    <m/>
  </r>
  <r>
    <n v="99"/>
    <x v="9"/>
    <x v="5"/>
    <x v="32"/>
    <x v="100"/>
    <s v="ISO 9001:2015 Klausul 7.4 Komunikasi"/>
    <x v="4"/>
    <x v="1"/>
    <s v="1. Kerusakan sarana yang memengaruhi kualitas berpotensi tidak segera ditindaklanjuti, sehingga dapat menyebabkan produk tidak sesuai spesifikasi._x000a__x000a_2. Keterlambatan tindakan korektif  apabila SCM/QC dan Manajemen tidak dapat mengambil keputusan secara tepat waktu._x000a__x000a_3. Peningkatan potensi produk reject atau komplain pelanggan"/>
    <m/>
    <m/>
    <m/>
    <m/>
    <m/>
    <m/>
    <x v="2"/>
    <m/>
  </r>
  <r>
    <n v="100"/>
    <x v="9"/>
    <x v="5"/>
    <x v="32"/>
    <x v="101"/>
    <s v="ISO 9001:2015 Klausul 9.1 Pemantauan dan Pengukuran, Analisa _x000a_dan Evaluasi "/>
    <x v="4"/>
    <x v="1"/>
    <s v="1. Kerusakan pada sarana memiliki potensi ketidaksesuaiannya hasil produk yang di produksi._x000a_2. Potensi mempengaruhi produktivitas produksi."/>
    <m/>
    <m/>
    <m/>
    <m/>
    <m/>
    <m/>
    <x v="2"/>
    <m/>
  </r>
  <r>
    <n v="101"/>
    <x v="15"/>
    <x v="5"/>
    <x v="33"/>
    <x v="102"/>
    <s v="ISO 9001, 14001, 45001, CPAKB, CDAKB &amp; Halal"/>
    <x v="4"/>
    <x v="1"/>
    <s v="Tidak ada rekapan hasil stock opname mandiri yang akan mempengaruhi stock opname semesteran_x000a_"/>
    <m/>
    <m/>
    <m/>
    <m/>
    <m/>
    <m/>
    <x v="2"/>
    <m/>
  </r>
  <r>
    <n v="102"/>
    <x v="15"/>
    <x v="5"/>
    <x v="33"/>
    <x v="103"/>
    <s v="ISO 9001, 14001, 45001, CPAKB, CDAKB &amp; Halal"/>
    <x v="0"/>
    <x v="1"/>
    <s v="Penumpukan dan kerusakan pada barang lama yang akan mengakibtkan biaya lainnya muncul"/>
    <m/>
    <m/>
    <m/>
    <m/>
    <m/>
    <m/>
    <x v="2"/>
    <m/>
  </r>
  <r>
    <n v="103"/>
    <x v="15"/>
    <x v="5"/>
    <x v="33"/>
    <x v="104"/>
    <s v="ISO 9001, 14001, 45001, CPAKB, CDAKB &amp; Halal"/>
    <x v="3"/>
    <x v="1"/>
    <s v="Tidak ada panduan untuk alur dan dokumen nota retur secara sistematis, sehingga dapat menyebabkan kesalahan dokumentasi."/>
    <m/>
    <m/>
    <m/>
    <m/>
    <m/>
    <m/>
    <x v="2"/>
    <m/>
  </r>
  <r>
    <n v="104"/>
    <x v="15"/>
    <x v="5"/>
    <x v="33"/>
    <x v="105"/>
    <s v="ISO 9001, 14001, 45001, CPAKB, CDAKB &amp; Halal"/>
    <x v="3"/>
    <x v="1"/>
    <s v="Tingkat kecelakaan atas K3 kemungkinan terjadi, dan melanggar aturan penggunaan forklift"/>
    <m/>
    <m/>
    <m/>
    <m/>
    <m/>
    <m/>
    <x v="2"/>
    <m/>
  </r>
  <r>
    <n v="105"/>
    <x v="15"/>
    <x v="5"/>
    <x v="33"/>
    <x v="106"/>
    <s v="ISO 9001, 14001, 45001, CPAKB, CDAKB &amp; Halal"/>
    <x v="3"/>
    <x v="1"/>
    <s v="Dampak Keselamatan:Forklift yg tidak terawat dapat menyebabkan kecelakaan pekerja. Dampak Operasional: downtime,keterlambatan pengiriman, dan penurunan produktivitas"/>
    <m/>
    <m/>
    <m/>
    <m/>
    <m/>
    <m/>
    <x v="2"/>
    <m/>
  </r>
  <r>
    <n v="106"/>
    <x v="15"/>
    <x v="5"/>
    <x v="33"/>
    <x v="107"/>
    <s v="ISO 9001, 14001, 45001, CPAKB, CDAKB &amp; Halal"/>
    <x v="3"/>
    <x v="1"/>
    <s v="Tidak ada data akurat maupun dokumentasi tentang seberapa sering terjadi penyimpangan (ada hewan yg tertangkap) dan apa saja tindakan perbaikan serta pencegahan yang telah dilakukan."/>
    <m/>
    <m/>
    <m/>
    <m/>
    <m/>
    <m/>
    <x v="2"/>
    <m/>
  </r>
  <r>
    <n v="107"/>
    <x v="15"/>
    <x v="5"/>
    <x v="33"/>
    <x v="108"/>
    <s v="ISO 9001, 14001, 45001, CPAKB, CDAKB &amp; Halal"/>
    <x v="4"/>
    <x v="1"/>
    <s v="Tidak dapat mengetahui barang penggantian tersebut atas nomor SJ atau DO yang mana, informasi kurang jelas"/>
    <m/>
    <m/>
    <m/>
    <m/>
    <m/>
    <m/>
    <x v="2"/>
    <m/>
  </r>
  <r>
    <n v="108"/>
    <x v="15"/>
    <x v="5"/>
    <x v="33"/>
    <x v="109"/>
    <s v="ISO 9001, 14001, 45001, CPAKB, CDAKB &amp; Halal"/>
    <x v="4"/>
    <x v="1"/>
    <s v="Berpotensi terjadi kesalahan perhitungan jumlah ataupun type produk"/>
    <m/>
    <m/>
    <m/>
    <m/>
    <m/>
    <m/>
    <x v="2"/>
    <m/>
  </r>
  <r>
    <n v="109"/>
    <x v="21"/>
    <x v="5"/>
    <x v="34"/>
    <x v="110"/>
    <s v="ISO 9001:2015 Klausul: 8.1 Operational Planning and Control"/>
    <x v="0"/>
    <x v="1"/>
    <s v="1. Pencatatan hasil produksi tidak real time_x000a_2. Data stok tidak akurat, selisih stok bahkan negatif_x000a_3. Ketidak akuratan hpp karena material yang dipakai belum tercatat di wip shg perhitungan b prod tidak akurat_x000a_4. Ketidaksesuaian prosedur (brg belum di LPB sudah dipakai &amp; bahkan barang belum ada PO sudah dipakia produksi)_x000a__x000a_5. Kesalahan BOM dapat berakibat tidak akuratnya data kebutuhan material, dan RAF terhambat"/>
    <m/>
    <m/>
    <m/>
    <m/>
    <m/>
    <m/>
    <x v="2"/>
    <m/>
  </r>
  <r>
    <n v="110"/>
    <x v="21"/>
    <x v="5"/>
    <x v="34"/>
    <x v="111"/>
    <s v="ISO 9001:2015 Klausul: 8.1 Operational Planning and Control"/>
    <x v="4"/>
    <x v="1"/>
    <s v="OPC merupakan salah satu dasar penting penentuan kapasitas dan sbg pendeteksi bottleneck suatu proses, krn itu OPC yang firm sangat penting_x000a_"/>
    <m/>
    <m/>
    <m/>
    <m/>
    <m/>
    <m/>
    <x v="2"/>
    <m/>
  </r>
  <r>
    <n v="111"/>
    <x v="21"/>
    <x v="5"/>
    <x v="34"/>
    <x v="112"/>
    <s v="ISO 9001:2015 Klausul: 8.1 Operational Planning and Control"/>
    <x v="3"/>
    <x v="1"/>
    <s v="Kelebihan di 1 line kemungkinan kekurangan di line lain, akibatnya data stok tidak akurat"/>
    <m/>
    <m/>
    <m/>
    <m/>
    <m/>
    <m/>
    <x v="2"/>
    <m/>
  </r>
  <r>
    <n v="112"/>
    <x v="21"/>
    <x v="5"/>
    <x v="34"/>
    <x v="113"/>
    <s v="ISO 9001:2015 Klausul: 8.1 Operational Planning and Control"/>
    <x v="4"/>
    <x v="1"/>
    <s v="Potensi mengakibatkan kerugian finansial, penurunan kinerja operasional, dan kegagalan deteksi dini risiko"/>
    <m/>
    <m/>
    <m/>
    <m/>
    <m/>
    <m/>
    <x v="2"/>
    <m/>
  </r>
  <r>
    <n v="113"/>
    <x v="21"/>
    <x v="5"/>
    <x v="34"/>
    <x v="114"/>
    <s v="ISO 9001:2015 Klausul: 8.1 Operational Planning and Control"/>
    <x v="3"/>
    <x v="1"/>
    <s v="Tidak dapat mengetahui sejauh mana efektif dan efisien terhadap mengelola sumber daya, perencanaan kegiatan produksi, risiko kelebihan beban, dan proses produksi."/>
    <m/>
    <m/>
    <m/>
    <m/>
    <m/>
    <m/>
    <x v="2"/>
    <m/>
  </r>
  <r>
    <n v="114"/>
    <x v="22"/>
    <x v="5"/>
    <x v="35"/>
    <x v="115"/>
    <s v="ISO 9001:2015 Klausul : 10.2.2 Organisasi harus memelihara informasi terdokumentasi."/>
    <x v="3"/>
    <x v="1"/>
    <s v="Complain tidak bisa teridentifikasi dengan jelas apakah sudah closed atau masih open._x000a_Penggantian terhadap produk maupun komponen yang menjadi complain tidak bisa di tracking dan berakibat tidak terdeteksi nilai value complain yang terjadi."/>
    <m/>
    <m/>
    <m/>
    <m/>
    <m/>
    <m/>
    <x v="2"/>
    <m/>
  </r>
  <r>
    <n v="115"/>
    <x v="22"/>
    <x v="5"/>
    <x v="35"/>
    <x v="116"/>
    <s v="ISO 9001:2015 Klausul : 8.2.2 Penetapan Persyaratan yang berkaitan dengan Produk dan Jasa"/>
    <x v="3"/>
    <x v="1"/>
    <s v="Penentuan / pemilihan tidak dapat memenuhi harapan dan kebutuhan pelanggan, sehingga tidak efektif dan efisien."/>
    <m/>
    <m/>
    <m/>
    <m/>
    <m/>
    <m/>
    <x v="2"/>
    <m/>
  </r>
  <r>
    <n v="116"/>
    <x v="10"/>
    <x v="5"/>
    <x v="36"/>
    <x v="117"/>
    <s v="ISO 9001:2015 Klausul 7.1.3. Infrastruktur"/>
    <x v="3"/>
    <x v="1"/>
    <s v="Tidak ada standarisasi baku untuk mengenai hal tersebut dalam pelaksanaanya."/>
    <m/>
    <m/>
    <m/>
    <m/>
    <m/>
    <m/>
    <x v="2"/>
    <m/>
  </r>
  <r>
    <n v="117"/>
    <x v="10"/>
    <x v="5"/>
    <x v="36"/>
    <x v="118"/>
    <s v="ISO 9001:2015 Klausul 7.5.3. Pengendalian Informasi Terdokumentasi_x0009_"/>
    <x v="4"/>
    <x v="1"/>
    <s v="Risiko keamanan  Jika Password tidak diubah secara berkala, maka data yg disimpan di sistem dapat di curi oleh pihak yg tidak berwenang dan sistem lebih rentan terhadap serangan hacker."/>
    <m/>
    <m/>
    <m/>
    <m/>
    <m/>
    <m/>
    <x v="2"/>
    <m/>
  </r>
  <r>
    <n v="118"/>
    <x v="10"/>
    <x v="5"/>
    <x v="36"/>
    <x v="119"/>
    <s v="ISO 9001:2015 Klausul 7.2. Kompetensi"/>
    <x v="0"/>
    <x v="1"/>
    <s v="Untuk memperjelas kesesuaian dan kemampuan soft skill pada masing-masing personel di IT_x000a_"/>
    <m/>
    <m/>
    <m/>
    <m/>
    <m/>
    <m/>
    <x v="2"/>
    <m/>
  </r>
  <r>
    <n v="119"/>
    <x v="10"/>
    <x v="5"/>
    <x v="36"/>
    <x v="120"/>
    <s v="ISO 9001:2015 Klausul 10. Perbaikan (Improvement)_x0009_"/>
    <x v="4"/>
    <x v="1"/>
    <s v="Jika tidak ada tanggal pemusnahan, sulit untuk melacak kapan barang tersebut telah dimusnahkan dan rekapan data menjadi tidak akurat_x000a_"/>
    <m/>
    <m/>
    <m/>
    <m/>
    <m/>
    <m/>
    <x v="2"/>
    <m/>
  </r>
  <r>
    <n v="120"/>
    <x v="10"/>
    <x v="5"/>
    <x v="36"/>
    <x v="121"/>
    <s v="ISO 9001:2015 Klausul 10. Perbaikan (Improvement)"/>
    <x v="4"/>
    <x v="1"/>
    <s v="Pemenuhan complain dapat segera teratasi dan terpantau dengan baik."/>
    <m/>
    <m/>
    <m/>
    <m/>
    <m/>
    <m/>
    <x v="2"/>
    <m/>
  </r>
  <r>
    <n v="121"/>
    <x v="10"/>
    <x v="5"/>
    <x v="36"/>
    <x v="122"/>
    <s v="ISO 9001:2015 Klausul 10. Perbaikan (Improvement)"/>
    <x v="4"/>
    <x v="1"/>
    <s v="Jika terjadi insiden berbahaya di ruang Server, perusahaan akan sulit untuk mengetahui siapa/apa yang menjadi penyebab utamanya, dan menjadi bahan bukti bagi IT juga jika memang terdapat insiden pencurian data."/>
    <m/>
    <m/>
    <m/>
    <m/>
    <m/>
    <m/>
    <x v="2"/>
    <m/>
  </r>
  <r>
    <n v="122"/>
    <x v="6"/>
    <x v="5"/>
    <x v="37"/>
    <x v="123"/>
    <s v="ISO 9001:2015 Klausul 7.5 Informasi yang Terdokumentasi, Klausul 8.1 Perencanaan dan Pengendalian Operasional"/>
    <x v="3"/>
    <x v="1"/>
    <s v="1. Hasil stock opname sampling menjadi tidak konsisten karena tidak ada standar jumlah atau metode pengambilan sampel._x000a__x000a_2. Risiko ketidaktepatan data inventory tidak sama antara sistem (SAP) dengan kondisi aktual di masing-masing SLOC"/>
    <m/>
    <m/>
    <m/>
    <m/>
    <m/>
    <m/>
    <x v="2"/>
    <m/>
  </r>
  <r>
    <n v="123"/>
    <x v="6"/>
    <x v="5"/>
    <x v="37"/>
    <x v="124"/>
    <s v="ISO 9001:2015 Klausul 7.1.3 Infrastruktur; Klausul 7.1.5 Pemantauan dan Pengukuran Sumber Daya; Klausul 7.5 Informasi yang Terdokumentasi"/>
    <x v="3"/>
    <x v="1"/>
    <s v="1. Risiko kehilangan atau tidak terkontrolnya aset perusahaan karena tidak ada monitoring status dan lokasi aset._x000a__x000a_2. Kesulitan dalam perencanaan pemeliharaan,karena status aset tidak terdokumentasi dengan jelas."/>
    <m/>
    <m/>
    <m/>
    <m/>
    <m/>
    <m/>
    <x v="2"/>
    <m/>
  </r>
  <r>
    <n v="124"/>
    <x v="6"/>
    <x v="5"/>
    <x v="37"/>
    <x v="125"/>
    <s v="ISO 9001:2015 Klausul 8.1 Perencanaan dan pengendalian operasional"/>
    <x v="4"/>
    <x v="1"/>
    <s v="Melakukan meeting koordinasi rutin antara Finance (FIACO), Sales-Marketing, dan Warehouse untuk menyusun rencana pengiriman barang yang mendukung pencapaian target penjualan."/>
    <m/>
    <m/>
    <m/>
    <m/>
    <m/>
    <m/>
    <x v="2"/>
    <m/>
  </r>
  <r>
    <n v="125"/>
    <x v="6"/>
    <x v="5"/>
    <x v="37"/>
    <x v="126"/>
    <s v="ISO 9001:2015 Klausul 8.1 Perencanaan dan pengendalian operasional; Klausul 8.7 Pengendalian Output Yang TIdak Sesuai"/>
    <x v="3"/>
    <x v="1"/>
    <s v="Risiko ketidakterkendalinya proses penanganan retur produk karena belum adanya koordinasi lintas fungsi yang jelas"/>
    <m/>
    <m/>
    <m/>
    <m/>
    <m/>
    <m/>
    <x v="2"/>
    <m/>
  </r>
  <r>
    <n v="126"/>
    <x v="6"/>
    <x v="5"/>
    <x v="37"/>
    <x v="127"/>
    <s v="ISO 9001:2015 Klausul 7.4 Konumikasi"/>
    <x v="4"/>
    <x v="1"/>
    <s v="1. Potensi ketidaksesuaian pemahaman antara perusahaan dan vendor terkait jumlah pembayaran yang diterima._x000a__x000a_2. Risiko munculnya komplain dari vendor terkait pemotongan biaya bank yang tidak diinformasikan sebelumnya"/>
    <m/>
    <m/>
    <m/>
    <m/>
    <m/>
    <m/>
    <x v="2"/>
    <m/>
  </r>
  <r>
    <n v="127"/>
    <x v="23"/>
    <x v="5"/>
    <x v="38"/>
    <x v="128"/>
    <s v="?"/>
    <x v="0"/>
    <x v="1"/>
    <s v="Ketidaksesuaian DSKK dan BOM CIS berakibat kesalahan pada costing (costing tidak sesuai dengan aktual material dan komponen yang dipakai._x000a__x000a_Tidak adanya remark pembeda pada setiap BOM Alternatif di CIS berpotensi menyebabkan kesalahan pemilihan BOM Alternatif."/>
    <m/>
    <m/>
    <m/>
    <m/>
    <m/>
    <m/>
    <x v="2"/>
    <m/>
  </r>
  <r>
    <n v="128"/>
    <x v="23"/>
    <x v="5"/>
    <x v="38"/>
    <x v="129"/>
    <s v="?"/>
    <x v="0"/>
    <x v="1"/>
    <s v="Masih dipergunakannya OPC bayangan berakibat tidak realnya proses costing, karena tidak benar-benar mencerminkan waktu proses produk tersebut dibuat, dimana akan berpengaruh juga kepada ketepatan costing produk (karena OPC bayangan hanya berdasarkan OPC produk serupa yang paling mendekati)."/>
    <m/>
    <m/>
    <m/>
    <m/>
    <m/>
    <m/>
    <x v="2"/>
    <m/>
  </r>
  <r>
    <n v="129"/>
    <x v="23"/>
    <x v="5"/>
    <x v="38"/>
    <x v="130"/>
    <s v="?"/>
    <x v="3"/>
    <x v="1"/>
    <s v="Tidak adanya reverensi GTKP terbaru berpotensi kesalahpahaman oleh bagian terkait lainnya pada saat proses penyiapan bahan baku material, produksi dan juga inspeksi (QC)."/>
    <m/>
    <m/>
    <m/>
    <m/>
    <m/>
    <m/>
    <x v="2"/>
    <m/>
  </r>
  <r>
    <n v="130"/>
    <x v="23"/>
    <x v="5"/>
    <x v="38"/>
    <x v="131"/>
    <s v="?"/>
    <x v="4"/>
    <x v="1"/>
    <s v="Tidak adanya monitoring berpotensi adanya packingcase produk Chitose yang terlewat pemasangan label SNI dan Halal"/>
    <m/>
    <m/>
    <m/>
    <m/>
    <m/>
    <m/>
    <x v="2"/>
    <m/>
  </r>
  <r>
    <n v="131"/>
    <x v="23"/>
    <x v="5"/>
    <x v="38"/>
    <x v="132"/>
    <s v="?"/>
    <x v="4"/>
    <x v="1"/>
    <s v="Tidak adanya monitoring kesesuaian/update GTKP yang ada di Supplier dan Subcon berpotensi mengakibatkan kesalahan spesifikasi material/komponen yang dikirim ke Chitose"/>
    <m/>
    <m/>
    <m/>
    <m/>
    <m/>
    <m/>
    <x v="2"/>
    <m/>
  </r>
  <r>
    <n v="132"/>
    <x v="23"/>
    <x v="5"/>
    <x v="38"/>
    <x v="133"/>
    <s v="?"/>
    <x v="0"/>
    <x v="1"/>
    <s v="Tidak adanya monitoring partisipasi membaca artikel dan quiz SNI, mengakibatkan knowledge tentang SNI yang belum merata di setiap personel RND, berakibat pula pada saat pembuatan desain produk Chitose yang tidak sesuai standar SNI."/>
    <m/>
    <m/>
    <m/>
    <m/>
    <m/>
    <m/>
    <x v="2"/>
    <m/>
  </r>
  <r>
    <n v="133"/>
    <x v="24"/>
    <x v="5"/>
    <x v="39"/>
    <x v="134"/>
    <m/>
    <x v="5"/>
    <x v="2"/>
    <m/>
    <m/>
    <m/>
    <m/>
    <m/>
    <m/>
    <m/>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7FF33D9-1BFA-4A57-A52A-81A19D436EB1}" name="PivotTable2" cacheId="8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Findings Categorization">
  <location ref="P151:Q155" firstHeaderRow="1" firstDataRow="1" firstDataCol="1" rowPageCount="2" colPageCount="1"/>
  <pivotFields count="17">
    <pivotField showAll="0"/>
    <pivotField showAll="0"/>
    <pivotField axis="axisPage" multipleItemSelectionAllowed="1" showAll="0">
      <items count="8">
        <item h="1" x="2"/>
        <item h="1" x="0"/>
        <item h="1" x="3"/>
        <item h="1" m="1" x="6"/>
        <item h="1" x="1"/>
        <item h="1" x="4"/>
        <item x="5"/>
        <item t="default"/>
      </items>
    </pivotField>
    <pivotField showAll="0"/>
    <pivotField showAll="0"/>
    <pivotField showAll="0"/>
    <pivotField axis="axisRow" dataField="1" showAll="0">
      <items count="7">
        <item x="2"/>
        <item x="0"/>
        <item h="1" x="1"/>
        <item h="1" x="5"/>
        <item x="3"/>
        <item x="4"/>
        <item t="default"/>
      </items>
    </pivotField>
    <pivotField showAll="0"/>
    <pivotField showAll="0"/>
    <pivotField showAll="0"/>
    <pivotField showAll="0"/>
    <pivotField showAll="0"/>
    <pivotField showAll="0"/>
    <pivotField showAll="0"/>
    <pivotField numFmtId="1" showAll="0"/>
    <pivotField axis="axisPage" multipleItemSelectionAllowed="1" showAll="0">
      <items count="6">
        <item x="2"/>
        <item h="1" m="1" x="4"/>
        <item x="0"/>
        <item x="3"/>
        <item x="1"/>
        <item t="default"/>
      </items>
    </pivotField>
    <pivotField showAll="0"/>
  </pivotFields>
  <rowFields count="1">
    <field x="6"/>
  </rowFields>
  <rowItems count="4">
    <i>
      <x v="1"/>
    </i>
    <i>
      <x v="4"/>
    </i>
    <i>
      <x v="5"/>
    </i>
    <i t="grand">
      <x/>
    </i>
  </rowItems>
  <colItems count="1">
    <i/>
  </colItems>
  <pageFields count="2">
    <pageField fld="2" hier="-1"/>
    <pageField fld="15" hier="-1"/>
  </pageFields>
  <dataFields count="1">
    <dataField name="Total" fld="6" subtotal="count" baseField="0" baseItem="0"/>
  </dataFields>
  <formats count="12">
    <format dxfId="9493">
      <pivotArea dataOnly="0" labelOnly="1" outline="0" axis="axisValues" fieldPosition="0"/>
    </format>
    <format dxfId="9492">
      <pivotArea type="all" dataOnly="0" outline="0" fieldPosition="0"/>
    </format>
    <format dxfId="9491">
      <pivotArea outline="0" collapsedLevelsAreSubtotals="1" fieldPosition="0"/>
    </format>
    <format dxfId="9490">
      <pivotArea field="6" type="button" dataOnly="0" labelOnly="1" outline="0" axis="axisRow" fieldPosition="0"/>
    </format>
    <format dxfId="9489">
      <pivotArea dataOnly="0" labelOnly="1" fieldPosition="0">
        <references count="1">
          <reference field="6" count="0"/>
        </references>
      </pivotArea>
    </format>
    <format dxfId="9488">
      <pivotArea dataOnly="0" labelOnly="1" grandRow="1" outline="0" fieldPosition="0"/>
    </format>
    <format dxfId="9487">
      <pivotArea dataOnly="0" labelOnly="1" outline="0" axis="axisValues" fieldPosition="0"/>
    </format>
    <format dxfId="9486">
      <pivotArea grandRow="1" outline="0" collapsedLevelsAreSubtotals="1" fieldPosition="0"/>
    </format>
    <format dxfId="9485">
      <pivotArea collapsedLevelsAreSubtotals="1" fieldPosition="0">
        <references count="1">
          <reference field="6" count="0"/>
        </references>
      </pivotArea>
    </format>
    <format dxfId="9484">
      <pivotArea collapsedLevelsAreSubtotals="1" fieldPosition="0">
        <references count="1">
          <reference field="6" count="0"/>
        </references>
      </pivotArea>
    </format>
    <format dxfId="9483">
      <pivotArea dataOnly="0" labelOnly="1" fieldPosition="0">
        <references count="1">
          <reference field="6" count="0"/>
        </references>
      </pivotArea>
    </format>
    <format dxfId="9482">
      <pivotArea collapsedLevelsAreSubtotals="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9B7C1B6-3E01-4031-8B40-04E7D63C4EC5}" name="PivotTable4" cacheId="8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Findings Categorization">
  <location ref="H7:I11" firstHeaderRow="1" firstDataRow="1" firstDataCol="1" rowPageCount="2" colPageCount="1"/>
  <pivotFields count="17">
    <pivotField showAll="0"/>
    <pivotField showAll="0"/>
    <pivotField axis="axisPage" multipleItemSelectionAllowed="1" showAll="0">
      <items count="8">
        <item h="1" x="2"/>
        <item h="1" x="0"/>
        <item h="1" x="3"/>
        <item h="1" m="1" x="6"/>
        <item h="1" x="1"/>
        <item h="1" x="4"/>
        <item x="5"/>
        <item t="default"/>
      </items>
    </pivotField>
    <pivotField showAll="0"/>
    <pivotField showAll="0"/>
    <pivotField showAll="0"/>
    <pivotField axis="axisRow" dataField="1" showAll="0">
      <items count="7">
        <item x="2"/>
        <item x="0"/>
        <item h="1" x="1"/>
        <item h="1" x="5"/>
        <item x="3"/>
        <item x="4"/>
        <item t="default"/>
      </items>
    </pivotField>
    <pivotField showAll="0"/>
    <pivotField showAll="0"/>
    <pivotField showAll="0"/>
    <pivotField showAll="0"/>
    <pivotField showAll="0"/>
    <pivotField showAll="0"/>
    <pivotField showAll="0"/>
    <pivotField numFmtId="1" showAll="0"/>
    <pivotField axis="axisPage" multipleItemSelectionAllowed="1" showAll="0">
      <items count="6">
        <item x="2"/>
        <item h="1" m="1" x="4"/>
        <item h="1" x="0"/>
        <item h="1" x="3"/>
        <item h="1" x="1"/>
        <item t="default"/>
      </items>
    </pivotField>
    <pivotField showAll="0"/>
  </pivotFields>
  <rowFields count="1">
    <field x="6"/>
  </rowFields>
  <rowItems count="4">
    <i>
      <x v="1"/>
    </i>
    <i>
      <x v="4"/>
    </i>
    <i>
      <x v="5"/>
    </i>
    <i t="grand">
      <x/>
    </i>
  </rowItems>
  <colItems count="1">
    <i/>
  </colItems>
  <pageFields count="2">
    <pageField fld="2" hier="-1"/>
    <pageField fld="15" hier="-1"/>
  </pageFields>
  <dataFields count="1">
    <dataField name="Total" fld="6" subtotal="count" baseField="0" baseItem="0"/>
  </dataFields>
  <formats count="18">
    <format dxfId="8405">
      <pivotArea dataOnly="0" labelOnly="1" outline="0" axis="axisValues" fieldPosition="0"/>
    </format>
    <format dxfId="8404">
      <pivotArea type="all" dataOnly="0" outline="0" fieldPosition="0"/>
    </format>
    <format dxfId="8403">
      <pivotArea outline="0" collapsedLevelsAreSubtotals="1" fieldPosition="0"/>
    </format>
    <format dxfId="8402">
      <pivotArea field="6" type="button" dataOnly="0" labelOnly="1" outline="0" axis="axisRow" fieldPosition="0"/>
    </format>
    <format dxfId="8401">
      <pivotArea dataOnly="0" labelOnly="1" fieldPosition="0">
        <references count="1">
          <reference field="6" count="0"/>
        </references>
      </pivotArea>
    </format>
    <format dxfId="8400">
      <pivotArea dataOnly="0" labelOnly="1" grandRow="1" outline="0" fieldPosition="0"/>
    </format>
    <format dxfId="8399">
      <pivotArea dataOnly="0" labelOnly="1" outline="0" axis="axisValues" fieldPosition="0"/>
    </format>
    <format dxfId="8398">
      <pivotArea grandRow="1" outline="0" collapsedLevelsAreSubtotals="1" fieldPosition="0"/>
    </format>
    <format dxfId="8397">
      <pivotArea collapsedLevelsAreSubtotals="1" fieldPosition="0">
        <references count="1">
          <reference field="6" count="0"/>
        </references>
      </pivotArea>
    </format>
    <format dxfId="8396">
      <pivotArea collapsedLevelsAreSubtotals="1" fieldPosition="0">
        <references count="1">
          <reference field="6" count="0"/>
        </references>
      </pivotArea>
    </format>
    <format dxfId="8395">
      <pivotArea dataOnly="0" labelOnly="1" fieldPosition="0">
        <references count="1">
          <reference field="6" count="0"/>
        </references>
      </pivotArea>
    </format>
    <format dxfId="8394">
      <pivotArea collapsedLevelsAreSubtotals="1" fieldPosition="0">
        <references count="1">
          <reference field="6" count="0"/>
        </references>
      </pivotArea>
    </format>
    <format dxfId="8393">
      <pivotArea type="all" dataOnly="0" outline="0" fieldPosition="0"/>
    </format>
    <format dxfId="8392">
      <pivotArea outline="0" collapsedLevelsAreSubtotals="1" fieldPosition="0"/>
    </format>
    <format dxfId="8391">
      <pivotArea field="6" type="button" dataOnly="0" labelOnly="1" outline="0" axis="axisRow" fieldPosition="0"/>
    </format>
    <format dxfId="8390">
      <pivotArea dataOnly="0" labelOnly="1" fieldPosition="0">
        <references count="1">
          <reference field="6" count="2">
            <x v="0"/>
            <x v="1"/>
          </reference>
        </references>
      </pivotArea>
    </format>
    <format dxfId="8389">
      <pivotArea dataOnly="0" labelOnly="1" grandRow="1" outline="0" fieldPosition="0"/>
    </format>
    <format dxfId="838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0AF709D-36D4-4389-9187-FC8F4C0F5CC4}"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Audit Theme with Clauses">
  <location ref="K7:L35" firstHeaderRow="1" firstDataRow="1" firstDataCol="1" rowPageCount="1" colPageCount="1"/>
  <pivotFields count="18">
    <pivotField showAll="0"/>
    <pivotField axis="axisRow" showAll="0">
      <items count="5">
        <item x="1"/>
        <item sd="0" x="0"/>
        <item x="2"/>
        <item x="3"/>
        <item t="default"/>
      </items>
    </pivotField>
    <pivotField showAll="0"/>
    <pivotField showAll="0"/>
    <pivotField axis="axisRow" showAll="0">
      <items count="41">
        <item x="0"/>
        <item x="2"/>
        <item x="6"/>
        <item m="1" x="39"/>
        <item x="9"/>
        <item x="10"/>
        <item x="11"/>
        <item x="12"/>
        <item x="3"/>
        <item x="4"/>
        <item x="7"/>
        <item x="1"/>
        <item x="5"/>
        <item x="8"/>
        <item x="28"/>
        <item x="29"/>
        <item x="32"/>
        <item x="33"/>
        <item x="34"/>
        <item x="17"/>
        <item x="18"/>
        <item m="1" x="38"/>
        <item x="15"/>
        <item x="14"/>
        <item x="16"/>
        <item x="21"/>
        <item x="37"/>
        <item x="13"/>
        <item x="19"/>
        <item x="20"/>
        <item x="22"/>
        <item x="23"/>
        <item x="24"/>
        <item x="25"/>
        <item x="26"/>
        <item x="27"/>
        <item x="30"/>
        <item x="31"/>
        <item x="35"/>
        <item x="36"/>
        <item t="default"/>
      </items>
    </pivotField>
    <pivotField dataField="1" showAll="0"/>
    <pivotField showAll="0"/>
    <pivotField showAll="0"/>
    <pivotField showAll="0"/>
    <pivotField showAll="0"/>
    <pivotField showAll="0"/>
    <pivotField showAll="0"/>
    <pivotField showAll="0">
      <items count="29">
        <item m="1" x="23"/>
        <item x="0"/>
        <item m="1" x="19"/>
        <item m="1" x="26"/>
        <item m="1" x="15"/>
        <item m="1" x="14"/>
        <item x="12"/>
        <item m="1" x="27"/>
        <item x="8"/>
        <item x="7"/>
        <item x="10"/>
        <item x="6"/>
        <item m="1" x="18"/>
        <item x="11"/>
        <item m="1" x="24"/>
        <item x="13"/>
        <item m="1" x="17"/>
        <item m="1" x="25"/>
        <item m="1" x="16"/>
        <item m="1" x="22"/>
        <item m="1" x="21"/>
        <item m="1" x="20"/>
        <item x="3"/>
        <item x="1"/>
        <item x="2"/>
        <item x="4"/>
        <item x="5"/>
        <item x="9"/>
        <item t="default"/>
      </items>
    </pivotField>
    <pivotField showAll="0"/>
    <pivotField axis="axisPage" multipleItemSelectionAllowed="1" showAll="0">
      <items count="6">
        <item x="0"/>
        <item x="2"/>
        <item h="1" m="1" x="4"/>
        <item h="1" x="3"/>
        <item h="1" x="1"/>
        <item t="default"/>
      </items>
    </pivotField>
    <pivotField showAll="0"/>
    <pivotField showAll="0"/>
    <pivotField showAll="0">
      <items count="15">
        <item x="0"/>
        <item x="1"/>
        <item x="2"/>
        <item x="3"/>
        <item x="4"/>
        <item x="5"/>
        <item x="6"/>
        <item x="7"/>
        <item x="8"/>
        <item x="9"/>
        <item x="10"/>
        <item x="11"/>
        <item x="12"/>
        <item x="13"/>
        <item t="default"/>
      </items>
    </pivotField>
  </pivotFields>
  <rowFields count="2">
    <field x="1"/>
    <field x="4"/>
  </rowFields>
  <rowItems count="28">
    <i>
      <x/>
    </i>
    <i r="1">
      <x/>
    </i>
    <i r="1">
      <x v="4"/>
    </i>
    <i r="1">
      <x v="7"/>
    </i>
    <i r="1">
      <x v="8"/>
    </i>
    <i r="1">
      <x v="11"/>
    </i>
    <i r="1">
      <x v="12"/>
    </i>
    <i r="1">
      <x v="13"/>
    </i>
    <i>
      <x v="1"/>
    </i>
    <i>
      <x v="2"/>
    </i>
    <i r="1">
      <x v="15"/>
    </i>
    <i r="1">
      <x v="16"/>
    </i>
    <i r="1">
      <x v="17"/>
    </i>
    <i r="1">
      <x v="18"/>
    </i>
    <i r="1">
      <x v="19"/>
    </i>
    <i r="1">
      <x v="23"/>
    </i>
    <i r="1">
      <x v="24"/>
    </i>
    <i r="1">
      <x v="28"/>
    </i>
    <i r="1">
      <x v="29"/>
    </i>
    <i r="1">
      <x v="30"/>
    </i>
    <i r="1">
      <x v="31"/>
    </i>
    <i r="1">
      <x v="32"/>
    </i>
    <i r="1">
      <x v="33"/>
    </i>
    <i r="1">
      <x v="34"/>
    </i>
    <i r="1">
      <x v="35"/>
    </i>
    <i r="1">
      <x v="36"/>
    </i>
    <i r="1">
      <x v="39"/>
    </i>
    <i t="grand">
      <x/>
    </i>
  </rowItems>
  <colItems count="1">
    <i/>
  </colItems>
  <pageFields count="1">
    <pageField fld="14" hier="-1"/>
  </pageFields>
  <dataFields count="1">
    <dataField name="Total Findings" fld="5" subtotal="count" baseField="0" baseItem="0"/>
  </dataFields>
  <formats count="65">
    <format dxfId="8470">
      <pivotArea field="1" type="button" dataOnly="0" labelOnly="1" outline="0" axis="axisRow" fieldPosition="0"/>
    </format>
    <format dxfId="8469">
      <pivotArea dataOnly="0" labelOnly="1" outline="0" axis="axisValues" fieldPosition="0"/>
    </format>
    <format dxfId="8468">
      <pivotArea dataOnly="0" labelOnly="1" outline="0" axis="axisValues" fieldPosition="0"/>
    </format>
    <format dxfId="8467">
      <pivotArea field="1" type="button" dataOnly="0" labelOnly="1" outline="0" axis="axisRow" fieldPosition="0"/>
    </format>
    <format dxfId="8466">
      <pivotArea dataOnly="0" labelOnly="1" fieldPosition="0">
        <references count="1">
          <reference field="1" count="0"/>
        </references>
      </pivotArea>
    </format>
    <format dxfId="8465">
      <pivotArea dataOnly="0" labelOnly="1" grandRow="1" outline="0" fieldPosition="0"/>
    </format>
    <format dxfId="8464">
      <pivotArea dataOnly="0" labelOnly="1" fieldPosition="0">
        <references count="2">
          <reference field="1" count="1" selected="0">
            <x v="0"/>
          </reference>
          <reference field="4" count="1">
            <x v="0"/>
          </reference>
        </references>
      </pivotArea>
    </format>
    <format dxfId="8463">
      <pivotArea collapsedLevelsAreSubtotals="1" fieldPosition="0">
        <references count="1">
          <reference field="1" count="1">
            <x v="0"/>
          </reference>
        </references>
      </pivotArea>
    </format>
    <format dxfId="8462">
      <pivotArea collapsedLevelsAreSubtotals="1" fieldPosition="0">
        <references count="2">
          <reference field="1" count="1" selected="0">
            <x v="0"/>
          </reference>
          <reference field="4" count="1">
            <x v="0"/>
          </reference>
        </references>
      </pivotArea>
    </format>
    <format dxfId="8461">
      <pivotArea dataOnly="0" labelOnly="1" fieldPosition="0">
        <references count="1">
          <reference field="1" count="1">
            <x v="0"/>
          </reference>
        </references>
      </pivotArea>
    </format>
    <format dxfId="8460">
      <pivotArea dataOnly="0" labelOnly="1" fieldPosition="0">
        <references count="2">
          <reference field="1" count="1" selected="0">
            <x v="0"/>
          </reference>
          <reference field="4" count="1">
            <x v="0"/>
          </reference>
        </references>
      </pivotArea>
    </format>
    <format dxfId="8459">
      <pivotArea collapsedLevelsAreSubtotals="1" fieldPosition="0">
        <references count="1">
          <reference field="1" count="1">
            <x v="1"/>
          </reference>
        </references>
      </pivotArea>
    </format>
    <format dxfId="8458">
      <pivotArea collapsedLevelsAreSubtotals="1" fieldPosition="0">
        <references count="2">
          <reference field="1" count="1" selected="0">
            <x v="1"/>
          </reference>
          <reference field="4" count="1">
            <x v="0"/>
          </reference>
        </references>
      </pivotArea>
    </format>
    <format dxfId="8457">
      <pivotArea dataOnly="0" labelOnly="1" fieldPosition="0">
        <references count="1">
          <reference field="1" count="1">
            <x v="1"/>
          </reference>
        </references>
      </pivotArea>
    </format>
    <format dxfId="8456">
      <pivotArea dataOnly="0" labelOnly="1" fieldPosition="0">
        <references count="2">
          <reference field="1" count="1" selected="0">
            <x v="1"/>
          </reference>
          <reference field="4" count="1">
            <x v="0"/>
          </reference>
        </references>
      </pivotArea>
    </format>
    <format dxfId="8455">
      <pivotArea dataOnly="0" labelOnly="1" fieldPosition="0">
        <references count="2">
          <reference field="1" count="1" selected="0">
            <x v="1"/>
          </reference>
          <reference field="4" count="1">
            <x v="0"/>
          </reference>
        </references>
      </pivotArea>
    </format>
    <format dxfId="8454">
      <pivotArea dataOnly="0" labelOnly="1" fieldPosition="0">
        <references count="2">
          <reference field="1" count="1" selected="0">
            <x v="1"/>
          </reference>
          <reference field="4" count="1">
            <x v="0"/>
          </reference>
        </references>
      </pivotArea>
    </format>
    <format dxfId="8453">
      <pivotArea dataOnly="0" labelOnly="1" fieldPosition="0">
        <references count="2">
          <reference field="1" count="1" selected="0">
            <x v="1"/>
          </reference>
          <reference field="4" count="1">
            <x v="0"/>
          </reference>
        </references>
      </pivotArea>
    </format>
    <format dxfId="8452">
      <pivotArea collapsedLevelsAreSubtotals="1" fieldPosition="0">
        <references count="2">
          <reference field="1" count="1" selected="0">
            <x v="0"/>
          </reference>
          <reference field="4" count="3">
            <x v="0"/>
            <x v="1"/>
            <x v="2"/>
          </reference>
        </references>
      </pivotArea>
    </format>
    <format dxfId="8451">
      <pivotArea collapsedLevelsAreSubtotals="1" fieldPosition="0">
        <references count="1">
          <reference field="1" count="1">
            <x v="1"/>
          </reference>
        </references>
      </pivotArea>
    </format>
    <format dxfId="8450">
      <pivotArea dataOnly="0" labelOnly="1" fieldPosition="0">
        <references count="1">
          <reference field="1" count="1">
            <x v="1"/>
          </reference>
        </references>
      </pivotArea>
    </format>
    <format dxfId="8449">
      <pivotArea dataOnly="0" labelOnly="1" fieldPosition="0">
        <references count="2">
          <reference field="1" count="1" selected="0">
            <x v="0"/>
          </reference>
          <reference field="4" count="3">
            <x v="0"/>
            <x v="1"/>
            <x v="2"/>
          </reference>
        </references>
      </pivotArea>
    </format>
    <format dxfId="8448">
      <pivotArea collapsedLevelsAreSubtotals="1" fieldPosition="0">
        <references count="1">
          <reference field="1" count="1">
            <x v="0"/>
          </reference>
        </references>
      </pivotArea>
    </format>
    <format dxfId="8447">
      <pivotArea collapsedLevelsAreSubtotals="1" fieldPosition="0">
        <references count="2">
          <reference field="1" count="1" selected="0">
            <x v="0"/>
          </reference>
          <reference field="4" count="3">
            <x v="0"/>
            <x v="1"/>
            <x v="2"/>
          </reference>
        </references>
      </pivotArea>
    </format>
    <format dxfId="8446">
      <pivotArea collapsedLevelsAreSubtotals="1" fieldPosition="0">
        <references count="1">
          <reference field="1" count="1">
            <x v="1"/>
          </reference>
        </references>
      </pivotArea>
    </format>
    <format dxfId="8445">
      <pivotArea dataOnly="0" labelOnly="1" fieldPosition="0">
        <references count="1">
          <reference field="1" count="0"/>
        </references>
      </pivotArea>
    </format>
    <format dxfId="8444">
      <pivotArea dataOnly="0" labelOnly="1" fieldPosition="0">
        <references count="2">
          <reference field="1" count="1" selected="0">
            <x v="0"/>
          </reference>
          <reference field="4" count="3">
            <x v="0"/>
            <x v="1"/>
            <x v="2"/>
          </reference>
        </references>
      </pivotArea>
    </format>
    <format dxfId="8443">
      <pivotArea type="all" dataOnly="0" outline="0" fieldPosition="0"/>
    </format>
    <format dxfId="8442">
      <pivotArea outline="0" collapsedLevelsAreSubtotals="1" fieldPosition="0"/>
    </format>
    <format dxfId="8441">
      <pivotArea dataOnly="0" labelOnly="1" fieldPosition="0">
        <references count="1">
          <reference field="1" count="0"/>
        </references>
      </pivotArea>
    </format>
    <format dxfId="8440">
      <pivotArea dataOnly="0" labelOnly="1" fieldPosition="0">
        <references count="2">
          <reference field="1" count="1" selected="0">
            <x v="0"/>
          </reference>
          <reference field="4" count="7">
            <x v="0"/>
            <x v="1"/>
            <x v="2"/>
            <x v="3"/>
            <x v="5"/>
            <x v="6"/>
            <x v="7"/>
          </reference>
        </references>
      </pivotArea>
    </format>
    <format dxfId="8439">
      <pivotArea dataOnly="0" labelOnly="1" fieldPosition="0">
        <references count="2">
          <reference field="1" count="1" selected="0">
            <x v="1"/>
          </reference>
          <reference field="4" count="1">
            <x v="4"/>
          </reference>
        </references>
      </pivotArea>
    </format>
    <format dxfId="8438">
      <pivotArea field="1" type="button" dataOnly="0" labelOnly="1" outline="0" axis="axisRow" fieldPosition="0"/>
    </format>
    <format dxfId="8437">
      <pivotArea dataOnly="0" labelOnly="1" outline="0" axis="axisValues" fieldPosition="0"/>
    </format>
    <format dxfId="8436">
      <pivotArea grandRow="1" outline="0" collapsedLevelsAreSubtotals="1" fieldPosition="0"/>
    </format>
    <format dxfId="8435">
      <pivotArea dataOnly="0" labelOnly="1" grandRow="1" outline="0" fieldPosition="0"/>
    </format>
    <format dxfId="8434">
      <pivotArea field="1" type="button" dataOnly="0" labelOnly="1" outline="0" axis="axisRow" fieldPosition="0"/>
    </format>
    <format dxfId="8433">
      <pivotArea dataOnly="0" labelOnly="1" fieldPosition="0">
        <references count="1">
          <reference field="1" count="0"/>
        </references>
      </pivotArea>
    </format>
    <format dxfId="8432">
      <pivotArea dataOnly="0" labelOnly="1" grandRow="1" outline="0" fieldPosition="0"/>
    </format>
    <format dxfId="8431">
      <pivotArea dataOnly="0" labelOnly="1" fieldPosition="0">
        <references count="2">
          <reference field="1" count="1" selected="0">
            <x v="0"/>
          </reference>
          <reference field="4" count="7">
            <x v="0"/>
            <x v="1"/>
            <x v="2"/>
            <x v="3"/>
            <x v="5"/>
            <x v="6"/>
            <x v="7"/>
          </reference>
        </references>
      </pivotArea>
    </format>
    <format dxfId="8430">
      <pivotArea dataOnly="0" labelOnly="1" fieldPosition="0">
        <references count="2">
          <reference field="1" count="1" selected="0">
            <x v="1"/>
          </reference>
          <reference field="4" count="1">
            <x v="4"/>
          </reference>
        </references>
      </pivotArea>
    </format>
    <format dxfId="8429">
      <pivotArea field="1" type="button" dataOnly="0" labelOnly="1" outline="0" axis="axisRow" fieldPosition="0"/>
    </format>
    <format dxfId="8428">
      <pivotArea dataOnly="0" labelOnly="1" fieldPosition="0">
        <references count="1">
          <reference field="1" count="0"/>
        </references>
      </pivotArea>
    </format>
    <format dxfId="8427">
      <pivotArea dataOnly="0" labelOnly="1" grandRow="1" outline="0" fieldPosition="0"/>
    </format>
    <format dxfId="8426">
      <pivotArea dataOnly="0" labelOnly="1" fieldPosition="0">
        <references count="2">
          <reference field="1" count="0" selected="0"/>
          <reference field="4" count="0"/>
        </references>
      </pivotArea>
    </format>
    <format dxfId="8425">
      <pivotArea field="1" type="button" dataOnly="0" labelOnly="1" outline="0" axis="axisRow" fieldPosition="0"/>
    </format>
    <format dxfId="8424">
      <pivotArea dataOnly="0" labelOnly="1" fieldPosition="0">
        <references count="1">
          <reference field="1" count="0"/>
        </references>
      </pivotArea>
    </format>
    <format dxfId="8423">
      <pivotArea dataOnly="0" labelOnly="1" grandRow="1" outline="0" fieldPosition="0"/>
    </format>
    <format dxfId="8422">
      <pivotArea dataOnly="0" labelOnly="1" fieldPosition="0">
        <references count="2">
          <reference field="1" count="0" selected="0"/>
          <reference field="4" count="0"/>
        </references>
      </pivotArea>
    </format>
    <format dxfId="8421">
      <pivotArea field="1" type="button" dataOnly="0" labelOnly="1" outline="0" axis="axisRow" fieldPosition="0"/>
    </format>
    <format dxfId="8420">
      <pivotArea dataOnly="0" labelOnly="1" fieldPosition="0">
        <references count="1">
          <reference field="1" count="0"/>
        </references>
      </pivotArea>
    </format>
    <format dxfId="8419">
      <pivotArea dataOnly="0" labelOnly="1" grandRow="1" outline="0" fieldPosition="0"/>
    </format>
    <format dxfId="8418">
      <pivotArea dataOnly="0" labelOnly="1" fieldPosition="0">
        <references count="2">
          <reference field="1" count="0" selected="0"/>
          <reference field="4" count="0"/>
        </references>
      </pivotArea>
    </format>
    <format dxfId="8417">
      <pivotArea field="1" type="button" dataOnly="0" labelOnly="1" outline="0" axis="axisRow" fieldPosition="0"/>
    </format>
    <format dxfId="8416">
      <pivotArea dataOnly="0" labelOnly="1" fieldPosition="0">
        <references count="1">
          <reference field="1" count="0"/>
        </references>
      </pivotArea>
    </format>
    <format dxfId="8415">
      <pivotArea dataOnly="0" labelOnly="1" grandRow="1" outline="0" fieldPosition="0"/>
    </format>
    <format dxfId="8414">
      <pivotArea dataOnly="0" labelOnly="1" fieldPosition="0">
        <references count="2">
          <reference field="1" count="0" selected="0"/>
          <reference field="4" count="0"/>
        </references>
      </pivotArea>
    </format>
    <format dxfId="8413">
      <pivotArea type="all" dataOnly="0" outline="0" fieldPosition="0"/>
    </format>
    <format dxfId="8412">
      <pivotArea outline="0" collapsedLevelsAreSubtotals="1" fieldPosition="0"/>
    </format>
    <format dxfId="8411">
      <pivotArea field="1" type="button" dataOnly="0" labelOnly="1" outline="0" axis="axisRow" fieldPosition="0"/>
    </format>
    <format dxfId="8410">
      <pivotArea dataOnly="0" labelOnly="1" fieldPosition="0">
        <references count="1">
          <reference field="1" count="0"/>
        </references>
      </pivotArea>
    </format>
    <format dxfId="8409">
      <pivotArea dataOnly="0" labelOnly="1" grandRow="1" outline="0" fieldPosition="0"/>
    </format>
    <format dxfId="8408">
      <pivotArea dataOnly="0" labelOnly="1" fieldPosition="0">
        <references count="2">
          <reference field="1" count="1" selected="0">
            <x v="0"/>
          </reference>
          <reference field="4" count="0"/>
        </references>
      </pivotArea>
    </format>
    <format dxfId="8407">
      <pivotArea dataOnly="0" labelOnly="1" fieldPosition="0">
        <references count="2">
          <reference field="1" count="1" selected="0">
            <x v="1"/>
          </reference>
          <reference field="4" count="1">
            <x v="0"/>
          </reference>
        </references>
      </pivotArea>
    </format>
    <format dxfId="840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5722DBA-D447-4F73-B6E8-735EC8AE8014}" name="PivotTable2" cacheId="8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Departemen" colHeaderCaption="Category">
  <location ref="B6:F112" firstHeaderRow="1" firstDataRow="2" firstDataCol="1" rowPageCount="3" colPageCount="1"/>
  <pivotFields count="17">
    <pivotField showAll="0">
      <extLst>
        <ext xmlns:x14="http://schemas.microsoft.com/office/spreadsheetml/2009/9/main" uri="{2946ED86-A175-432a-8AC1-64E0C546D7DE}">
          <x14:pivotField fillDownLabels="1"/>
        </ext>
      </extLst>
    </pivotField>
    <pivotField axis="axisRow" showAll="0">
      <items count="27">
        <item x="6"/>
        <item x="10"/>
        <item x="12"/>
        <item x="5"/>
        <item x="11"/>
        <item x="7"/>
        <item x="8"/>
        <item x="9"/>
        <item x="13"/>
        <item x="14"/>
        <item x="3"/>
        <item x="0"/>
        <item x="4"/>
        <item x="1"/>
        <item x="2"/>
        <item x="16"/>
        <item x="24"/>
        <item x="15"/>
        <item m="1" x="25"/>
        <item x="17"/>
        <item x="18"/>
        <item x="19"/>
        <item x="20"/>
        <item x="21"/>
        <item x="22"/>
        <item x="23"/>
        <item t="default"/>
      </items>
      <extLst>
        <ext xmlns:x14="http://schemas.microsoft.com/office/spreadsheetml/2009/9/main" uri="{2946ED86-A175-432a-8AC1-64E0C546D7DE}">
          <x14:pivotField fillDownLabels="1"/>
        </ext>
      </extLst>
    </pivotField>
    <pivotField axis="axisPage" multipleItemSelectionAllowed="1" showAll="0">
      <items count="8">
        <item h="1" x="2"/>
        <item h="1" x="0"/>
        <item h="1" x="3"/>
        <item h="1" m="1" x="6"/>
        <item h="1" x="1"/>
        <item h="1" x="4"/>
        <item x="5"/>
        <item t="default"/>
      </items>
      <extLst>
        <ext xmlns:x14="http://schemas.microsoft.com/office/spreadsheetml/2009/9/main" uri="{2946ED86-A175-432a-8AC1-64E0C546D7DE}">
          <x14:pivotField fillDownLabels="1"/>
        </ext>
      </extLst>
    </pivotField>
    <pivotField axis="axisRow" showAll="0" defaultSubtotal="0">
      <items count="40">
        <item x="2"/>
        <item x="3"/>
        <item x="4"/>
        <item x="5"/>
        <item x="6"/>
        <item x="7"/>
        <item x="8"/>
        <item x="9"/>
        <item x="10"/>
        <item x="11"/>
        <item x="0"/>
        <item x="1"/>
        <item x="19"/>
        <item x="21"/>
        <item x="14"/>
        <item x="13"/>
        <item x="15"/>
        <item x="39"/>
        <item x="12"/>
        <item x="16"/>
        <item x="17"/>
        <item x="18"/>
        <item x="20"/>
        <item x="22"/>
        <item x="23"/>
        <item x="24"/>
        <item x="25"/>
        <item x="26"/>
        <item x="27"/>
        <item x="28"/>
        <item x="29"/>
        <item x="30"/>
        <item x="31"/>
        <item x="32"/>
        <item x="33"/>
        <item x="34"/>
        <item x="35"/>
        <item x="36"/>
        <item x="37"/>
        <item x="38"/>
      </items>
      <extLst>
        <ext xmlns:x14="http://schemas.microsoft.com/office/spreadsheetml/2009/9/main" uri="{2946ED86-A175-432a-8AC1-64E0C546D7DE}">
          <x14:pivotField fillDownLabels="1"/>
        </ext>
      </extLst>
    </pivotField>
    <pivotField axis="axisRow" showAll="0">
      <items count="187">
        <item x="7"/>
        <item x="18"/>
        <item m="1" x="176"/>
        <item x="4"/>
        <item m="1" x="184"/>
        <item x="21"/>
        <item x="22"/>
        <item x="23"/>
        <item x="24"/>
        <item x="25"/>
        <item m="1" x="185"/>
        <item m="1" x="175"/>
        <item m="1" x="178"/>
        <item m="1" x="177"/>
        <item m="1" x="179"/>
        <item x="9"/>
        <item m="1" x="180"/>
        <item x="11"/>
        <item m="1" x="181"/>
        <item x="13"/>
        <item x="14"/>
        <item x="15"/>
        <item x="16"/>
        <item m="1" x="182"/>
        <item m="1" x="183"/>
        <item x="0"/>
        <item x="1"/>
        <item x="2"/>
        <item m="1" x="174"/>
        <item m="1" x="172"/>
        <item m="1" x="173"/>
        <item x="8"/>
        <item x="10"/>
        <item x="12"/>
        <item x="17"/>
        <item x="19"/>
        <item x="20"/>
        <item x="26"/>
        <item x="3"/>
        <item x="5"/>
        <item x="6"/>
        <item x="46"/>
        <item m="1" x="162"/>
        <item m="1" x="165"/>
        <item m="1" x="166"/>
        <item m="1" x="167"/>
        <item m="1" x="153"/>
        <item x="34"/>
        <item m="1" x="139"/>
        <item x="31"/>
        <item m="1" x="151"/>
        <item m="1" x="152"/>
        <item x="37"/>
        <item x="134"/>
        <item x="27"/>
        <item x="28"/>
        <item m="1" x="154"/>
        <item m="1" x="155"/>
        <item m="1" x="156"/>
        <item m="1" x="157"/>
        <item m="1" x="144"/>
        <item m="1" x="158"/>
        <item m="1" x="159"/>
        <item m="1" x="160"/>
        <item m="1" x="161"/>
        <item m="1" x="163"/>
        <item m="1" x="164"/>
        <item x="51"/>
        <item x="52"/>
        <item m="1" x="168"/>
        <item x="57"/>
        <item m="1" x="169"/>
        <item m="1" x="170"/>
        <item m="1" x="171"/>
        <item m="1" x="136"/>
        <item m="1" x="137"/>
        <item m="1" x="138"/>
        <item m="1" x="140"/>
        <item m="1" x="141"/>
        <item x="39"/>
        <item m="1" x="142"/>
        <item m="1" x="143"/>
        <item x="43"/>
        <item x="44"/>
        <item x="45"/>
        <item m="1" x="145"/>
        <item x="48"/>
        <item m="1" x="146"/>
        <item m="1" x="147"/>
        <item m="1" x="148"/>
        <item x="54"/>
        <item x="55"/>
        <item m="1" x="149"/>
        <item x="58"/>
        <item m="1" x="150"/>
        <item x="60"/>
        <item x="29"/>
        <item x="30"/>
        <item x="32"/>
        <item x="33"/>
        <item x="35"/>
        <item x="36"/>
        <item x="38"/>
        <item x="40"/>
        <item x="41"/>
        <item x="42"/>
        <item x="47"/>
        <item x="49"/>
        <item x="50"/>
        <item x="53"/>
        <item x="56"/>
        <item x="59"/>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m="1" x="135"/>
        <item x="102"/>
        <item x="103"/>
        <item x="104"/>
        <item x="105"/>
        <item x="106"/>
        <item x="107"/>
        <item x="108"/>
        <item x="109"/>
        <item x="110"/>
        <item x="111"/>
        <item x="112"/>
        <item x="113"/>
        <item x="114"/>
        <item x="117"/>
        <item x="118"/>
        <item x="119"/>
        <item x="120"/>
        <item x="121"/>
        <item x="122"/>
        <item x="123"/>
        <item x="124"/>
        <item x="125"/>
        <item x="126"/>
        <item x="127"/>
        <item x="101"/>
        <item x="115"/>
        <item x="116"/>
        <item x="128"/>
        <item x="129"/>
        <item x="130"/>
        <item x="131"/>
        <item x="132"/>
        <item x="133"/>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Col" dataField="1" showAll="0" sortType="ascending">
      <items count="7">
        <item h="1" x="1"/>
        <item n="Minor" x="0"/>
        <item x="4"/>
        <item x="2"/>
        <item x="3"/>
        <item h="1" x="5"/>
        <item t="default"/>
      </items>
      <extLst>
        <ext xmlns:x14="http://schemas.microsoft.com/office/spreadsheetml/2009/9/main" uri="{2946ED86-A175-432a-8AC1-64E0C546D7DE}">
          <x14:pivotField fillDownLabels="1"/>
        </ext>
      </extLst>
    </pivotField>
    <pivotField axis="axisPage" multipleItemSelectionAllowed="1" showAll="0" defaultSubtotal="0">
      <items count="3">
        <item x="0"/>
        <item x="1"/>
        <item h="1" x="2"/>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numFmtId="165"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numFmtId="1" showAll="0">
      <extLst>
        <ext xmlns:x14="http://schemas.microsoft.com/office/spreadsheetml/2009/9/main" uri="{2946ED86-A175-432a-8AC1-64E0C546D7DE}">
          <x14:pivotField fillDownLabels="1"/>
        </ext>
      </extLst>
    </pivotField>
    <pivotField axis="axisPage" multipleItemSelectionAllowed="1" showAll="0">
      <items count="6">
        <item x="2"/>
        <item h="1" m="1" x="4"/>
        <item h="1" x="0"/>
        <item h="1" x="3"/>
        <item h="1" x="1"/>
        <item t="default"/>
      </items>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s>
  <rowFields count="3">
    <field x="1"/>
    <field x="3"/>
    <field x="4"/>
  </rowFields>
  <rowItems count="105">
    <i>
      <x/>
    </i>
    <i r="1">
      <x v="38"/>
    </i>
    <i r="2">
      <x v="172"/>
    </i>
    <i r="2">
      <x v="173"/>
    </i>
    <i r="2">
      <x v="174"/>
    </i>
    <i r="2">
      <x v="175"/>
    </i>
    <i r="2">
      <x v="176"/>
    </i>
    <i>
      <x v="1"/>
    </i>
    <i r="1">
      <x v="37"/>
    </i>
    <i r="2">
      <x v="166"/>
    </i>
    <i r="2">
      <x v="167"/>
    </i>
    <i r="2">
      <x v="168"/>
    </i>
    <i r="2">
      <x v="169"/>
    </i>
    <i r="2">
      <x v="170"/>
    </i>
    <i r="2">
      <x v="171"/>
    </i>
    <i>
      <x v="2"/>
    </i>
    <i r="1">
      <x v="27"/>
    </i>
    <i r="2">
      <x v="121"/>
    </i>
    <i r="2">
      <x v="122"/>
    </i>
    <i r="2">
      <x v="123"/>
    </i>
    <i r="2">
      <x v="125"/>
    </i>
    <i r="2">
      <x v="126"/>
    </i>
    <i>
      <x v="4"/>
    </i>
    <i r="1">
      <x v="32"/>
    </i>
    <i r="2">
      <x v="147"/>
    </i>
    <i r="2">
      <x v="148"/>
    </i>
    <i r="2">
      <x v="149"/>
    </i>
    <i>
      <x v="5"/>
    </i>
    <i r="1">
      <x v="31"/>
    </i>
    <i r="2">
      <x v="143"/>
    </i>
    <i r="2">
      <x v="144"/>
    </i>
    <i r="2">
      <x v="145"/>
    </i>
    <i r="2">
      <x v="146"/>
    </i>
    <i>
      <x v="7"/>
    </i>
    <i r="1">
      <x v="33"/>
    </i>
    <i r="2">
      <x v="150"/>
    </i>
    <i r="2">
      <x v="151"/>
    </i>
    <i r="2">
      <x v="177"/>
    </i>
    <i>
      <x v="8"/>
    </i>
    <i r="1">
      <x v="25"/>
    </i>
    <i r="2">
      <x v="116"/>
    </i>
    <i r="2">
      <x v="117"/>
    </i>
    <i r="2">
      <x v="118"/>
    </i>
    <i>
      <x v="9"/>
    </i>
    <i r="1">
      <x v="26"/>
    </i>
    <i r="2">
      <x v="119"/>
    </i>
    <i r="2">
      <x v="120"/>
    </i>
    <i>
      <x v="15"/>
    </i>
    <i r="1">
      <x v="30"/>
    </i>
    <i r="2">
      <x v="138"/>
    </i>
    <i r="2">
      <x v="139"/>
    </i>
    <i r="2">
      <x v="140"/>
    </i>
    <i r="2">
      <x v="141"/>
    </i>
    <i r="2">
      <x v="142"/>
    </i>
    <i>
      <x v="17"/>
    </i>
    <i r="1">
      <x v="34"/>
    </i>
    <i r="2">
      <x v="153"/>
    </i>
    <i r="2">
      <x v="154"/>
    </i>
    <i r="2">
      <x v="155"/>
    </i>
    <i r="2">
      <x v="156"/>
    </i>
    <i r="2">
      <x v="157"/>
    </i>
    <i r="2">
      <x v="158"/>
    </i>
    <i r="2">
      <x v="159"/>
    </i>
    <i r="2">
      <x v="160"/>
    </i>
    <i>
      <x v="20"/>
    </i>
    <i r="1">
      <x v="24"/>
    </i>
    <i r="2">
      <x v="112"/>
    </i>
    <i r="2">
      <x v="113"/>
    </i>
    <i r="2">
      <x v="114"/>
    </i>
    <i r="2">
      <x v="115"/>
    </i>
    <i>
      <x v="21"/>
    </i>
    <i r="1">
      <x v="28"/>
    </i>
    <i r="2">
      <x v="127"/>
    </i>
    <i r="2">
      <x v="128"/>
    </i>
    <i r="2">
      <x v="129"/>
    </i>
    <i r="2">
      <x v="130"/>
    </i>
    <i r="2">
      <x v="131"/>
    </i>
    <i r="2">
      <x v="132"/>
    </i>
    <i>
      <x v="22"/>
    </i>
    <i r="1">
      <x v="29"/>
    </i>
    <i r="2">
      <x v="133"/>
    </i>
    <i r="2">
      <x v="134"/>
    </i>
    <i r="2">
      <x v="135"/>
    </i>
    <i r="2">
      <x v="136"/>
    </i>
    <i r="2">
      <x v="137"/>
    </i>
    <i>
      <x v="23"/>
    </i>
    <i r="1">
      <x v="35"/>
    </i>
    <i r="2">
      <x v="161"/>
    </i>
    <i r="2">
      <x v="162"/>
    </i>
    <i r="2">
      <x v="163"/>
    </i>
    <i r="2">
      <x v="164"/>
    </i>
    <i r="2">
      <x v="165"/>
    </i>
    <i>
      <x v="24"/>
    </i>
    <i r="1">
      <x v="36"/>
    </i>
    <i r="2">
      <x v="178"/>
    </i>
    <i r="2">
      <x v="179"/>
    </i>
    <i>
      <x v="25"/>
    </i>
    <i r="1">
      <x v="39"/>
    </i>
    <i r="2">
      <x v="180"/>
    </i>
    <i r="2">
      <x v="181"/>
    </i>
    <i r="2">
      <x v="182"/>
    </i>
    <i r="2">
      <x v="183"/>
    </i>
    <i r="2">
      <x v="184"/>
    </i>
    <i r="2">
      <x v="185"/>
    </i>
    <i t="grand">
      <x/>
    </i>
  </rowItems>
  <colFields count="1">
    <field x="6"/>
  </colFields>
  <colItems count="4">
    <i>
      <x v="1"/>
    </i>
    <i>
      <x v="2"/>
    </i>
    <i>
      <x v="4"/>
    </i>
    <i t="grand">
      <x/>
    </i>
  </colItems>
  <pageFields count="3">
    <pageField fld="7" hier="-1"/>
    <pageField fld="15" hier="-1"/>
    <pageField fld="2" hier="-1"/>
  </pageFields>
  <dataFields count="1">
    <dataField name="Count of Finding Categorization" fld="6" subtotal="count" baseField="0" baseItem="0"/>
  </dataFields>
  <formats count="1011">
    <format dxfId="9481">
      <pivotArea collapsedLevelsAreSubtotals="1" fieldPosition="0">
        <references count="3">
          <reference field="1" count="1" selected="0">
            <x v="0"/>
          </reference>
          <reference field="2" count="1">
            <x v="1"/>
          </reference>
          <reference field="3" count="1" selected="0">
            <x v="2"/>
          </reference>
        </references>
      </pivotArea>
    </format>
    <format dxfId="9480">
      <pivotArea collapsedLevelsAreSubtotals="1" fieldPosition="0">
        <references count="3">
          <reference field="1" count="1" selected="0">
            <x v="3"/>
          </reference>
          <reference field="2" count="0"/>
          <reference field="3" count="1" selected="0">
            <x v="1"/>
          </reference>
        </references>
      </pivotArea>
    </format>
    <format dxfId="9479">
      <pivotArea field="1" type="button" dataOnly="0" labelOnly="1" outline="0" axis="axisRow" fieldPosition="0"/>
    </format>
    <format dxfId="9478">
      <pivotArea dataOnly="0" labelOnly="1" grandCol="1" outline="0" fieldPosition="0"/>
    </format>
    <format dxfId="9477">
      <pivotArea field="1" type="button" dataOnly="0" labelOnly="1" outline="0" axis="axisRow" fieldPosition="0"/>
    </format>
    <format dxfId="9476">
      <pivotArea dataOnly="0" labelOnly="1" grandCol="1" outline="0" fieldPosition="0"/>
    </format>
    <format dxfId="9475">
      <pivotArea field="1" type="button" dataOnly="0" labelOnly="1" outline="0" axis="axisRow" fieldPosition="0"/>
    </format>
    <format dxfId="9474">
      <pivotArea dataOnly="0" labelOnly="1" fieldPosition="0">
        <references count="1">
          <reference field="1" count="0"/>
        </references>
      </pivotArea>
    </format>
    <format dxfId="9473">
      <pivotArea dataOnly="0" labelOnly="1" fieldPosition="0">
        <references count="2">
          <reference field="1" count="1" selected="0">
            <x v="0"/>
          </reference>
          <reference field="3" count="1">
            <x v="2"/>
          </reference>
        </references>
      </pivotArea>
    </format>
    <format dxfId="9472">
      <pivotArea dataOnly="0" labelOnly="1" fieldPosition="0">
        <references count="2">
          <reference field="1" count="1" selected="0">
            <x v="2"/>
          </reference>
          <reference field="3" count="1">
            <x v="7"/>
          </reference>
        </references>
      </pivotArea>
    </format>
    <format dxfId="9471">
      <pivotArea dataOnly="0" labelOnly="1" fieldPosition="0">
        <references count="2">
          <reference field="1" count="1" selected="0">
            <x v="3"/>
          </reference>
          <reference field="3" count="1">
            <x v="1"/>
          </reference>
        </references>
      </pivotArea>
    </format>
    <format dxfId="9470">
      <pivotArea dataOnly="0" labelOnly="1" fieldPosition="0">
        <references count="2">
          <reference field="1" count="1" selected="0">
            <x v="4"/>
          </reference>
          <reference field="3" count="1">
            <x v="6"/>
          </reference>
        </references>
      </pivotArea>
    </format>
    <format dxfId="9469">
      <pivotArea dataOnly="0" labelOnly="1" fieldPosition="0">
        <references count="2">
          <reference field="1" count="1" selected="0">
            <x v="5"/>
          </reference>
          <reference field="3" count="1">
            <x v="1"/>
          </reference>
        </references>
      </pivotArea>
    </format>
    <format dxfId="9468">
      <pivotArea dataOnly="0" labelOnly="1" fieldPosition="0">
        <references count="2">
          <reference field="1" count="1" selected="0">
            <x v="7"/>
          </reference>
          <reference field="3" count="1">
            <x v="4"/>
          </reference>
        </references>
      </pivotArea>
    </format>
    <format dxfId="9467">
      <pivotArea dataOnly="0" labelOnly="1" fieldPosition="0">
        <references count="2">
          <reference field="1" count="1" selected="0">
            <x v="8"/>
          </reference>
          <reference field="3" count="1">
            <x v="8"/>
          </reference>
        </references>
      </pivotArea>
    </format>
    <format dxfId="9466">
      <pivotArea dataOnly="0" labelOnly="1" fieldPosition="0">
        <references count="3">
          <reference field="1" count="1" selected="0">
            <x v="0"/>
          </reference>
          <reference field="2" count="1">
            <x v="1"/>
          </reference>
          <reference field="3" count="1" selected="0">
            <x v="2"/>
          </reference>
        </references>
      </pivotArea>
    </format>
    <format dxfId="9465">
      <pivotArea dataOnly="0" labelOnly="1" fieldPosition="0">
        <references count="3">
          <reference field="1" count="1" selected="0">
            <x v="2"/>
          </reference>
          <reference field="2" count="0"/>
          <reference field="3" count="1" selected="0">
            <x v="7"/>
          </reference>
        </references>
      </pivotArea>
    </format>
    <format dxfId="9464">
      <pivotArea dataOnly="0" labelOnly="1" fieldPosition="0">
        <references count="3">
          <reference field="1" count="1" selected="0">
            <x v="3"/>
          </reference>
          <reference field="2" count="0"/>
          <reference field="3" count="1" selected="0">
            <x v="1"/>
          </reference>
        </references>
      </pivotArea>
    </format>
    <format dxfId="9463">
      <pivotArea dataOnly="0" labelOnly="1" fieldPosition="0">
        <references count="3">
          <reference field="1" count="1" selected="0">
            <x v="4"/>
          </reference>
          <reference field="2" count="1">
            <x v="0"/>
          </reference>
          <reference field="3" count="1" selected="0">
            <x v="6"/>
          </reference>
        </references>
      </pivotArea>
    </format>
    <format dxfId="9462">
      <pivotArea dataOnly="0" labelOnly="1" fieldPosition="0">
        <references count="3">
          <reference field="1" count="1" selected="0">
            <x v="5"/>
          </reference>
          <reference field="2" count="1">
            <x v="0"/>
          </reference>
          <reference field="3" count="1" selected="0">
            <x v="1"/>
          </reference>
        </references>
      </pivotArea>
    </format>
    <format dxfId="9461">
      <pivotArea dataOnly="0" labelOnly="1" fieldPosition="0">
        <references count="3">
          <reference field="1" count="1" selected="0">
            <x v="7"/>
          </reference>
          <reference field="2" count="1">
            <x v="0"/>
          </reference>
          <reference field="3" count="1" selected="0">
            <x v="4"/>
          </reference>
        </references>
      </pivotArea>
    </format>
    <format dxfId="9460">
      <pivotArea dataOnly="0" labelOnly="1" fieldPosition="0">
        <references count="3">
          <reference field="1" count="1" selected="0">
            <x v="8"/>
          </reference>
          <reference field="2" count="0"/>
          <reference field="3" count="1" selected="0">
            <x v="8"/>
          </reference>
        </references>
      </pivotArea>
    </format>
    <format dxfId="9459">
      <pivotArea field="1" type="button" dataOnly="0" labelOnly="1" outline="0" axis="axisRow" fieldPosition="0"/>
    </format>
    <format dxfId="9458">
      <pivotArea dataOnly="0" labelOnly="1" grandRow="1" outline="0" fieldPosition="0"/>
    </format>
    <format dxfId="9457">
      <pivotArea field="6" type="button" dataOnly="0" labelOnly="1" outline="0" axis="axisCol" fieldPosition="0"/>
    </format>
    <format dxfId="9456">
      <pivotArea field="1" type="button" dataOnly="0" labelOnly="1" outline="0" axis="axisRow" fieldPosition="0"/>
    </format>
    <format dxfId="9455">
      <pivotArea dataOnly="0" labelOnly="1" fieldPosition="0">
        <references count="1">
          <reference field="1" count="7">
            <x v="0"/>
            <x v="2"/>
            <x v="3"/>
            <x v="4"/>
            <x v="5"/>
            <x v="7"/>
            <x v="8"/>
          </reference>
        </references>
      </pivotArea>
    </format>
    <format dxfId="9454">
      <pivotArea dataOnly="0" labelOnly="1" grandRow="1" outline="0" fieldPosition="0"/>
    </format>
    <format dxfId="9453">
      <pivotArea dataOnly="0" labelOnly="1" fieldPosition="0">
        <references count="2">
          <reference field="1" count="1" selected="0">
            <x v="0"/>
          </reference>
          <reference field="3" count="1">
            <x v="2"/>
          </reference>
        </references>
      </pivotArea>
    </format>
    <format dxfId="9452">
      <pivotArea dataOnly="0" labelOnly="1" fieldPosition="0">
        <references count="2">
          <reference field="1" count="1" selected="0">
            <x v="2"/>
          </reference>
          <reference field="3" count="1">
            <x v="7"/>
          </reference>
        </references>
      </pivotArea>
    </format>
    <format dxfId="9451">
      <pivotArea dataOnly="0" labelOnly="1" fieldPosition="0">
        <references count="2">
          <reference field="1" count="1" selected="0">
            <x v="3"/>
          </reference>
          <reference field="3" count="1">
            <x v="1"/>
          </reference>
        </references>
      </pivotArea>
    </format>
    <format dxfId="9450">
      <pivotArea dataOnly="0" labelOnly="1" fieldPosition="0">
        <references count="2">
          <reference field="1" count="1" selected="0">
            <x v="4"/>
          </reference>
          <reference field="3" count="1">
            <x v="6"/>
          </reference>
        </references>
      </pivotArea>
    </format>
    <format dxfId="9449">
      <pivotArea dataOnly="0" labelOnly="1" fieldPosition="0">
        <references count="2">
          <reference field="1" count="1" selected="0">
            <x v="5"/>
          </reference>
          <reference field="3" count="1">
            <x v="1"/>
          </reference>
        </references>
      </pivotArea>
    </format>
    <format dxfId="9448">
      <pivotArea dataOnly="0" labelOnly="1" fieldPosition="0">
        <references count="2">
          <reference field="1" count="1" selected="0">
            <x v="7"/>
          </reference>
          <reference field="3" count="1">
            <x v="4"/>
          </reference>
        </references>
      </pivotArea>
    </format>
    <format dxfId="9447">
      <pivotArea dataOnly="0" labelOnly="1" fieldPosition="0">
        <references count="2">
          <reference field="1" count="1" selected="0">
            <x v="8"/>
          </reference>
          <reference field="3" count="1">
            <x v="8"/>
          </reference>
        </references>
      </pivotArea>
    </format>
    <format dxfId="9446">
      <pivotArea dataOnly="0" labelOnly="1" fieldPosition="0">
        <references count="3">
          <reference field="1" count="1" selected="0">
            <x v="0"/>
          </reference>
          <reference field="2" count="1">
            <x v="1"/>
          </reference>
          <reference field="3" count="1" selected="0">
            <x v="2"/>
          </reference>
        </references>
      </pivotArea>
    </format>
    <format dxfId="9445">
      <pivotArea dataOnly="0" labelOnly="1" fieldPosition="0">
        <references count="3">
          <reference field="1" count="1" selected="0">
            <x v="2"/>
          </reference>
          <reference field="2" count="0"/>
          <reference field="3" count="1" selected="0">
            <x v="7"/>
          </reference>
        </references>
      </pivotArea>
    </format>
    <format dxfId="9444">
      <pivotArea dataOnly="0" labelOnly="1" fieldPosition="0">
        <references count="3">
          <reference field="1" count="1" selected="0">
            <x v="3"/>
          </reference>
          <reference field="2" count="0"/>
          <reference field="3" count="1" selected="0">
            <x v="1"/>
          </reference>
        </references>
      </pivotArea>
    </format>
    <format dxfId="9443">
      <pivotArea dataOnly="0" labelOnly="1" fieldPosition="0">
        <references count="3">
          <reference field="1" count="1" selected="0">
            <x v="4"/>
          </reference>
          <reference field="2" count="1">
            <x v="0"/>
          </reference>
          <reference field="3" count="1" selected="0">
            <x v="6"/>
          </reference>
        </references>
      </pivotArea>
    </format>
    <format dxfId="9442">
      <pivotArea dataOnly="0" labelOnly="1" fieldPosition="0">
        <references count="3">
          <reference field="1" count="1" selected="0">
            <x v="5"/>
          </reference>
          <reference field="2" count="1">
            <x v="0"/>
          </reference>
          <reference field="3" count="1" selected="0">
            <x v="1"/>
          </reference>
        </references>
      </pivotArea>
    </format>
    <format dxfId="9441">
      <pivotArea dataOnly="0" labelOnly="1" fieldPosition="0">
        <references count="3">
          <reference field="1" count="1" selected="0">
            <x v="7"/>
          </reference>
          <reference field="2" count="1">
            <x v="0"/>
          </reference>
          <reference field="3" count="1" selected="0">
            <x v="4"/>
          </reference>
        </references>
      </pivotArea>
    </format>
    <format dxfId="9440">
      <pivotArea dataOnly="0" labelOnly="1" fieldPosition="0">
        <references count="3">
          <reference field="1" count="1" selected="0">
            <x v="8"/>
          </reference>
          <reference field="2" count="0"/>
          <reference field="3" count="1" selected="0">
            <x v="8"/>
          </reference>
        </references>
      </pivotArea>
    </format>
    <format dxfId="9439">
      <pivotArea field="1" type="button" dataOnly="0" labelOnly="1" outline="0" axis="axisRow" fieldPosition="0"/>
    </format>
    <format dxfId="9438">
      <pivotArea dataOnly="0" labelOnly="1" fieldPosition="0">
        <references count="1">
          <reference field="1" count="7">
            <x v="0"/>
            <x v="2"/>
            <x v="3"/>
            <x v="4"/>
            <x v="5"/>
            <x v="7"/>
            <x v="8"/>
          </reference>
        </references>
      </pivotArea>
    </format>
    <format dxfId="9437">
      <pivotArea dataOnly="0" labelOnly="1" grandRow="1" outline="0" fieldPosition="0"/>
    </format>
    <format dxfId="9436">
      <pivotArea dataOnly="0" labelOnly="1" fieldPosition="0">
        <references count="2">
          <reference field="1" count="1" selected="0">
            <x v="0"/>
          </reference>
          <reference field="3" count="1">
            <x v="2"/>
          </reference>
        </references>
      </pivotArea>
    </format>
    <format dxfId="9435">
      <pivotArea dataOnly="0" labelOnly="1" fieldPosition="0">
        <references count="2">
          <reference field="1" count="1" selected="0">
            <x v="2"/>
          </reference>
          <reference field="3" count="1">
            <x v="7"/>
          </reference>
        </references>
      </pivotArea>
    </format>
    <format dxfId="9434">
      <pivotArea dataOnly="0" labelOnly="1" fieldPosition="0">
        <references count="2">
          <reference field="1" count="1" selected="0">
            <x v="3"/>
          </reference>
          <reference field="3" count="1">
            <x v="1"/>
          </reference>
        </references>
      </pivotArea>
    </format>
    <format dxfId="9433">
      <pivotArea dataOnly="0" labelOnly="1" fieldPosition="0">
        <references count="2">
          <reference field="1" count="1" selected="0">
            <x v="4"/>
          </reference>
          <reference field="3" count="1">
            <x v="6"/>
          </reference>
        </references>
      </pivotArea>
    </format>
    <format dxfId="9432">
      <pivotArea dataOnly="0" labelOnly="1" fieldPosition="0">
        <references count="2">
          <reference field="1" count="1" selected="0">
            <x v="5"/>
          </reference>
          <reference field="3" count="1">
            <x v="1"/>
          </reference>
        </references>
      </pivotArea>
    </format>
    <format dxfId="9431">
      <pivotArea dataOnly="0" labelOnly="1" fieldPosition="0">
        <references count="2">
          <reference field="1" count="1" selected="0">
            <x v="7"/>
          </reference>
          <reference field="3" count="1">
            <x v="4"/>
          </reference>
        </references>
      </pivotArea>
    </format>
    <format dxfId="9430">
      <pivotArea dataOnly="0" labelOnly="1" fieldPosition="0">
        <references count="2">
          <reference field="1" count="1" selected="0">
            <x v="8"/>
          </reference>
          <reference field="3" count="1">
            <x v="8"/>
          </reference>
        </references>
      </pivotArea>
    </format>
    <format dxfId="9429">
      <pivotArea dataOnly="0" labelOnly="1" fieldPosition="0">
        <references count="3">
          <reference field="1" count="1" selected="0">
            <x v="0"/>
          </reference>
          <reference field="2" count="1">
            <x v="1"/>
          </reference>
          <reference field="3" count="1" selected="0">
            <x v="2"/>
          </reference>
        </references>
      </pivotArea>
    </format>
    <format dxfId="9428">
      <pivotArea dataOnly="0" labelOnly="1" fieldPosition="0">
        <references count="3">
          <reference field="1" count="1" selected="0">
            <x v="2"/>
          </reference>
          <reference field="2" count="0"/>
          <reference field="3" count="1" selected="0">
            <x v="7"/>
          </reference>
        </references>
      </pivotArea>
    </format>
    <format dxfId="9427">
      <pivotArea dataOnly="0" labelOnly="1" fieldPosition="0">
        <references count="3">
          <reference field="1" count="1" selected="0">
            <x v="3"/>
          </reference>
          <reference field="2" count="0"/>
          <reference field="3" count="1" selected="0">
            <x v="1"/>
          </reference>
        </references>
      </pivotArea>
    </format>
    <format dxfId="9426">
      <pivotArea dataOnly="0" labelOnly="1" fieldPosition="0">
        <references count="3">
          <reference field="1" count="1" selected="0">
            <x v="4"/>
          </reference>
          <reference field="2" count="1">
            <x v="0"/>
          </reference>
          <reference field="3" count="1" selected="0">
            <x v="6"/>
          </reference>
        </references>
      </pivotArea>
    </format>
    <format dxfId="9425">
      <pivotArea dataOnly="0" labelOnly="1" fieldPosition="0">
        <references count="3">
          <reference field="1" count="1" selected="0">
            <x v="5"/>
          </reference>
          <reference field="2" count="1">
            <x v="0"/>
          </reference>
          <reference field="3" count="1" selected="0">
            <x v="1"/>
          </reference>
        </references>
      </pivotArea>
    </format>
    <format dxfId="9424">
      <pivotArea dataOnly="0" labelOnly="1" fieldPosition="0">
        <references count="3">
          <reference field="1" count="1" selected="0">
            <x v="7"/>
          </reference>
          <reference field="2" count="1">
            <x v="0"/>
          </reference>
          <reference field="3" count="1" selected="0">
            <x v="4"/>
          </reference>
        </references>
      </pivotArea>
    </format>
    <format dxfId="9423">
      <pivotArea dataOnly="0" labelOnly="1" fieldPosition="0">
        <references count="3">
          <reference field="1" count="1" selected="0">
            <x v="8"/>
          </reference>
          <reference field="2" count="0"/>
          <reference field="3" count="1" selected="0">
            <x v="8"/>
          </reference>
        </references>
      </pivotArea>
    </format>
    <format dxfId="9422">
      <pivotArea collapsedLevelsAreSubtotals="1" fieldPosition="0">
        <references count="1">
          <reference field="1" count="1">
            <x v="0"/>
          </reference>
        </references>
      </pivotArea>
    </format>
    <format dxfId="9421">
      <pivotArea collapsedLevelsAreSubtotals="1" fieldPosition="0">
        <references count="2">
          <reference field="1" count="1" selected="0">
            <x v="0"/>
          </reference>
          <reference field="3" count="1">
            <x v="2"/>
          </reference>
        </references>
      </pivotArea>
    </format>
    <format dxfId="9420">
      <pivotArea collapsedLevelsAreSubtotals="1" fieldPosition="0">
        <references count="3">
          <reference field="1" count="1" selected="0">
            <x v="0"/>
          </reference>
          <reference field="2" count="1">
            <x v="0"/>
          </reference>
          <reference field="3" count="1" selected="0">
            <x v="2"/>
          </reference>
        </references>
      </pivotArea>
    </format>
    <format dxfId="9419">
      <pivotArea collapsedLevelsAreSubtotals="1" fieldPosition="0">
        <references count="2">
          <reference field="1" count="1" selected="0">
            <x v="1"/>
          </reference>
          <reference field="3" count="1">
            <x v="5"/>
          </reference>
        </references>
      </pivotArea>
    </format>
    <format dxfId="9418">
      <pivotArea collapsedLevelsAreSubtotals="1" fieldPosition="0">
        <references count="3">
          <reference field="1" count="1" selected="0">
            <x v="1"/>
          </reference>
          <reference field="2" count="1">
            <x v="0"/>
          </reference>
          <reference field="3" count="1" selected="0">
            <x v="5"/>
          </reference>
        </references>
      </pivotArea>
    </format>
    <format dxfId="9417">
      <pivotArea collapsedLevelsAreSubtotals="1" fieldPosition="0">
        <references count="2">
          <reference field="1" count="1" selected="0">
            <x v="2"/>
          </reference>
          <reference field="3" count="1">
            <x v="7"/>
          </reference>
        </references>
      </pivotArea>
    </format>
    <format dxfId="9416">
      <pivotArea collapsedLevelsAreSubtotals="1" fieldPosition="0">
        <references count="3">
          <reference field="1" count="1" selected="0">
            <x v="2"/>
          </reference>
          <reference field="2" count="0"/>
          <reference field="3" count="1" selected="0">
            <x v="7"/>
          </reference>
        </references>
      </pivotArea>
    </format>
    <format dxfId="9415">
      <pivotArea collapsedLevelsAreSubtotals="1" fieldPosition="0">
        <references count="2">
          <reference field="1" count="1" selected="0">
            <x v="3"/>
          </reference>
          <reference field="3" count="1">
            <x v="1"/>
          </reference>
        </references>
      </pivotArea>
    </format>
    <format dxfId="9414">
      <pivotArea collapsedLevelsAreSubtotals="1" fieldPosition="0">
        <references count="3">
          <reference field="1" count="1" selected="0">
            <x v="3"/>
          </reference>
          <reference field="2" count="1">
            <x v="0"/>
          </reference>
          <reference field="3" count="1" selected="0">
            <x v="1"/>
          </reference>
        </references>
      </pivotArea>
    </format>
    <format dxfId="9413">
      <pivotArea collapsedLevelsAreSubtotals="1" fieldPosition="0">
        <references count="2">
          <reference field="1" count="1" selected="0">
            <x v="4"/>
          </reference>
          <reference field="3" count="1">
            <x v="6"/>
          </reference>
        </references>
      </pivotArea>
    </format>
    <format dxfId="9412">
      <pivotArea collapsedLevelsAreSubtotals="1" fieldPosition="0">
        <references count="3">
          <reference field="1" count="1" selected="0">
            <x v="4"/>
          </reference>
          <reference field="2" count="1">
            <x v="0"/>
          </reference>
          <reference field="3" count="1" selected="0">
            <x v="6"/>
          </reference>
        </references>
      </pivotArea>
    </format>
    <format dxfId="9411">
      <pivotArea collapsedLevelsAreSubtotals="1" fieldPosition="0">
        <references count="2">
          <reference field="1" count="1" selected="0">
            <x v="5"/>
          </reference>
          <reference field="3" count="1">
            <x v="1"/>
          </reference>
        </references>
      </pivotArea>
    </format>
    <format dxfId="9410">
      <pivotArea collapsedLevelsAreSubtotals="1" fieldPosition="0">
        <references count="3">
          <reference field="1" count="1" selected="0">
            <x v="5"/>
          </reference>
          <reference field="2" count="1">
            <x v="0"/>
          </reference>
          <reference field="3" count="1" selected="0">
            <x v="1"/>
          </reference>
        </references>
      </pivotArea>
    </format>
    <format dxfId="9409">
      <pivotArea collapsedLevelsAreSubtotals="1" fieldPosition="0">
        <references count="2">
          <reference field="1" count="1" selected="0">
            <x v="6"/>
          </reference>
          <reference field="3" count="1">
            <x v="3"/>
          </reference>
        </references>
      </pivotArea>
    </format>
    <format dxfId="9408">
      <pivotArea collapsedLevelsAreSubtotals="1" fieldPosition="0">
        <references count="3">
          <reference field="1" count="1" selected="0">
            <x v="6"/>
          </reference>
          <reference field="2" count="1">
            <x v="0"/>
          </reference>
          <reference field="3" count="1" selected="0">
            <x v="3"/>
          </reference>
        </references>
      </pivotArea>
    </format>
    <format dxfId="9407">
      <pivotArea collapsedLevelsAreSubtotals="1" fieldPosition="0">
        <references count="2">
          <reference field="1" count="1" selected="0">
            <x v="7"/>
          </reference>
          <reference field="3" count="1">
            <x v="4"/>
          </reference>
        </references>
      </pivotArea>
    </format>
    <format dxfId="9406">
      <pivotArea collapsedLevelsAreSubtotals="1" fieldPosition="0">
        <references count="3">
          <reference field="1" count="1" selected="0">
            <x v="7"/>
          </reference>
          <reference field="2" count="1">
            <x v="0"/>
          </reference>
          <reference field="3" count="1" selected="0">
            <x v="4"/>
          </reference>
        </references>
      </pivotArea>
    </format>
    <format dxfId="9405">
      <pivotArea collapsedLevelsAreSubtotals="1" fieldPosition="0">
        <references count="2">
          <reference field="1" count="1" selected="0">
            <x v="8"/>
          </reference>
          <reference field="3" count="1">
            <x v="8"/>
          </reference>
        </references>
      </pivotArea>
    </format>
    <format dxfId="9404">
      <pivotArea collapsedLevelsAreSubtotals="1" fieldPosition="0">
        <references count="3">
          <reference field="1" count="1" selected="0">
            <x v="8"/>
          </reference>
          <reference field="2" count="0"/>
          <reference field="3" count="1" selected="0">
            <x v="8"/>
          </reference>
        </references>
      </pivotArea>
    </format>
    <format dxfId="9403">
      <pivotArea collapsedLevelsAreSubtotals="1" fieldPosition="0">
        <references count="2">
          <reference field="1" count="1" selected="0">
            <x v="9"/>
          </reference>
          <reference field="3" count="1">
            <x v="9"/>
          </reference>
        </references>
      </pivotArea>
    </format>
    <format dxfId="9402">
      <pivotArea collapsedLevelsAreSubtotals="1" fieldPosition="0">
        <references count="3">
          <reference field="1" count="1" selected="0">
            <x v="9"/>
          </reference>
          <reference field="2" count="0"/>
          <reference field="3" count="1" selected="0">
            <x v="9"/>
          </reference>
        </references>
      </pivotArea>
    </format>
    <format dxfId="9401">
      <pivotArea dataOnly="0" labelOnly="1" fieldPosition="0">
        <references count="1">
          <reference field="1" count="0"/>
        </references>
      </pivotArea>
    </format>
    <format dxfId="9400">
      <pivotArea dataOnly="0" labelOnly="1" fieldPosition="0">
        <references count="2">
          <reference field="1" count="1" selected="0">
            <x v="0"/>
          </reference>
          <reference field="3" count="1">
            <x v="2"/>
          </reference>
        </references>
      </pivotArea>
    </format>
    <format dxfId="9399">
      <pivotArea dataOnly="0" labelOnly="1" fieldPosition="0">
        <references count="2">
          <reference field="1" count="1" selected="0">
            <x v="1"/>
          </reference>
          <reference field="3" count="1">
            <x v="5"/>
          </reference>
        </references>
      </pivotArea>
    </format>
    <format dxfId="9398">
      <pivotArea dataOnly="0" labelOnly="1" fieldPosition="0">
        <references count="2">
          <reference field="1" count="1" selected="0">
            <x v="2"/>
          </reference>
          <reference field="3" count="1">
            <x v="7"/>
          </reference>
        </references>
      </pivotArea>
    </format>
    <format dxfId="9397">
      <pivotArea dataOnly="0" labelOnly="1" fieldPosition="0">
        <references count="2">
          <reference field="1" count="1" selected="0">
            <x v="3"/>
          </reference>
          <reference field="3" count="1">
            <x v="1"/>
          </reference>
        </references>
      </pivotArea>
    </format>
    <format dxfId="9396">
      <pivotArea dataOnly="0" labelOnly="1" fieldPosition="0">
        <references count="2">
          <reference field="1" count="1" selected="0">
            <x v="4"/>
          </reference>
          <reference field="3" count="1">
            <x v="6"/>
          </reference>
        </references>
      </pivotArea>
    </format>
    <format dxfId="9395">
      <pivotArea dataOnly="0" labelOnly="1" fieldPosition="0">
        <references count="2">
          <reference field="1" count="1" selected="0">
            <x v="5"/>
          </reference>
          <reference field="3" count="1">
            <x v="1"/>
          </reference>
        </references>
      </pivotArea>
    </format>
    <format dxfId="9394">
      <pivotArea dataOnly="0" labelOnly="1" fieldPosition="0">
        <references count="2">
          <reference field="1" count="1" selected="0">
            <x v="6"/>
          </reference>
          <reference field="3" count="1">
            <x v="3"/>
          </reference>
        </references>
      </pivotArea>
    </format>
    <format dxfId="9393">
      <pivotArea dataOnly="0" labelOnly="1" fieldPosition="0">
        <references count="2">
          <reference field="1" count="1" selected="0">
            <x v="7"/>
          </reference>
          <reference field="3" count="1">
            <x v="4"/>
          </reference>
        </references>
      </pivotArea>
    </format>
    <format dxfId="9392">
      <pivotArea dataOnly="0" labelOnly="1" fieldPosition="0">
        <references count="2">
          <reference field="1" count="1" selected="0">
            <x v="8"/>
          </reference>
          <reference field="3" count="1">
            <x v="8"/>
          </reference>
        </references>
      </pivotArea>
    </format>
    <format dxfId="9391">
      <pivotArea dataOnly="0" labelOnly="1" fieldPosition="0">
        <references count="2">
          <reference field="1" count="1" selected="0">
            <x v="9"/>
          </reference>
          <reference field="3" count="1">
            <x v="9"/>
          </reference>
        </references>
      </pivotArea>
    </format>
    <format dxfId="9390">
      <pivotArea dataOnly="0" labelOnly="1" fieldPosition="0">
        <references count="3">
          <reference field="1" count="1" selected="0">
            <x v="0"/>
          </reference>
          <reference field="2" count="1">
            <x v="0"/>
          </reference>
          <reference field="3" count="1" selected="0">
            <x v="2"/>
          </reference>
        </references>
      </pivotArea>
    </format>
    <format dxfId="9389">
      <pivotArea dataOnly="0" labelOnly="1" fieldPosition="0">
        <references count="3">
          <reference field="1" count="1" selected="0">
            <x v="1"/>
          </reference>
          <reference field="2" count="1">
            <x v="0"/>
          </reference>
          <reference field="3" count="1" selected="0">
            <x v="5"/>
          </reference>
        </references>
      </pivotArea>
    </format>
    <format dxfId="9388">
      <pivotArea dataOnly="0" labelOnly="1" fieldPosition="0">
        <references count="3">
          <reference field="1" count="1" selected="0">
            <x v="2"/>
          </reference>
          <reference field="2" count="0"/>
          <reference field="3" count="1" selected="0">
            <x v="7"/>
          </reference>
        </references>
      </pivotArea>
    </format>
    <format dxfId="9387">
      <pivotArea dataOnly="0" labelOnly="1" fieldPosition="0">
        <references count="3">
          <reference field="1" count="1" selected="0">
            <x v="3"/>
          </reference>
          <reference field="2" count="1">
            <x v="0"/>
          </reference>
          <reference field="3" count="1" selected="0">
            <x v="1"/>
          </reference>
        </references>
      </pivotArea>
    </format>
    <format dxfId="9386">
      <pivotArea dataOnly="0" labelOnly="1" fieldPosition="0">
        <references count="3">
          <reference field="1" count="1" selected="0">
            <x v="4"/>
          </reference>
          <reference field="2" count="1">
            <x v="0"/>
          </reference>
          <reference field="3" count="1" selected="0">
            <x v="6"/>
          </reference>
        </references>
      </pivotArea>
    </format>
    <format dxfId="9385">
      <pivotArea dataOnly="0" labelOnly="1" fieldPosition="0">
        <references count="3">
          <reference field="1" count="1" selected="0">
            <x v="5"/>
          </reference>
          <reference field="2" count="1">
            <x v="0"/>
          </reference>
          <reference field="3" count="1" selected="0">
            <x v="1"/>
          </reference>
        </references>
      </pivotArea>
    </format>
    <format dxfId="9384">
      <pivotArea dataOnly="0" labelOnly="1" fieldPosition="0">
        <references count="3">
          <reference field="1" count="1" selected="0">
            <x v="6"/>
          </reference>
          <reference field="2" count="1">
            <x v="0"/>
          </reference>
          <reference field="3" count="1" selected="0">
            <x v="3"/>
          </reference>
        </references>
      </pivotArea>
    </format>
    <format dxfId="9383">
      <pivotArea dataOnly="0" labelOnly="1" fieldPosition="0">
        <references count="3">
          <reference field="1" count="1" selected="0">
            <x v="7"/>
          </reference>
          <reference field="2" count="1">
            <x v="0"/>
          </reference>
          <reference field="3" count="1" selected="0">
            <x v="4"/>
          </reference>
        </references>
      </pivotArea>
    </format>
    <format dxfId="9382">
      <pivotArea dataOnly="0" labelOnly="1" fieldPosition="0">
        <references count="3">
          <reference field="1" count="1" selected="0">
            <x v="8"/>
          </reference>
          <reference field="2" count="0"/>
          <reference field="3" count="1" selected="0">
            <x v="8"/>
          </reference>
        </references>
      </pivotArea>
    </format>
    <format dxfId="9381">
      <pivotArea dataOnly="0" labelOnly="1" fieldPosition="0">
        <references count="3">
          <reference field="1" count="1" selected="0">
            <x v="9"/>
          </reference>
          <reference field="2" count="0"/>
          <reference field="3" count="1" selected="0">
            <x v="9"/>
          </reference>
        </references>
      </pivotArea>
    </format>
    <format dxfId="9380">
      <pivotArea field="1" type="button" dataOnly="0" labelOnly="1" outline="0" axis="axisRow" fieldPosition="0"/>
    </format>
    <format dxfId="9379">
      <pivotArea dataOnly="0" labelOnly="1" grandRow="1" outline="0" fieldPosition="0"/>
    </format>
    <format dxfId="9378">
      <pivotArea dataOnly="0" labelOnly="1" fieldPosition="0">
        <references count="1">
          <reference field="1" count="0"/>
        </references>
      </pivotArea>
    </format>
    <format dxfId="9377">
      <pivotArea dataOnly="0" labelOnly="1" fieldPosition="0">
        <references count="2">
          <reference field="1" count="1" selected="0">
            <x v="1"/>
          </reference>
          <reference field="3" count="1">
            <x v="5"/>
          </reference>
        </references>
      </pivotArea>
    </format>
    <format dxfId="9376">
      <pivotArea dataOnly="0" labelOnly="1" fieldPosition="0">
        <references count="2">
          <reference field="1" count="1" selected="0">
            <x v="2"/>
          </reference>
          <reference field="3" count="1">
            <x v="7"/>
          </reference>
        </references>
      </pivotArea>
    </format>
    <format dxfId="9375">
      <pivotArea dataOnly="0" labelOnly="1" fieldPosition="0">
        <references count="2">
          <reference field="1" count="1" selected="0">
            <x v="3"/>
          </reference>
          <reference field="3" count="1">
            <x v="1"/>
          </reference>
        </references>
      </pivotArea>
    </format>
    <format dxfId="9374">
      <pivotArea dataOnly="0" labelOnly="1" fieldPosition="0">
        <references count="2">
          <reference field="1" count="1" selected="0">
            <x v="4"/>
          </reference>
          <reference field="3" count="1">
            <x v="6"/>
          </reference>
        </references>
      </pivotArea>
    </format>
    <format dxfId="9373">
      <pivotArea dataOnly="0" labelOnly="1" fieldPosition="0">
        <references count="2">
          <reference field="1" count="1" selected="0">
            <x v="5"/>
          </reference>
          <reference field="3" count="1">
            <x v="1"/>
          </reference>
        </references>
      </pivotArea>
    </format>
    <format dxfId="9372">
      <pivotArea dataOnly="0" labelOnly="1" fieldPosition="0">
        <references count="2">
          <reference field="1" count="1" selected="0">
            <x v="6"/>
          </reference>
          <reference field="3" count="1">
            <x v="3"/>
          </reference>
        </references>
      </pivotArea>
    </format>
    <format dxfId="9371">
      <pivotArea dataOnly="0" labelOnly="1" fieldPosition="0">
        <references count="2">
          <reference field="1" count="1" selected="0">
            <x v="7"/>
          </reference>
          <reference field="3" count="1">
            <x v="4"/>
          </reference>
        </references>
      </pivotArea>
    </format>
    <format dxfId="9370">
      <pivotArea dataOnly="0" labelOnly="1" fieldPosition="0">
        <references count="2">
          <reference field="1" count="1" selected="0">
            <x v="8"/>
          </reference>
          <reference field="3" count="1">
            <x v="8"/>
          </reference>
        </references>
      </pivotArea>
    </format>
    <format dxfId="9369">
      <pivotArea dataOnly="0" labelOnly="1" fieldPosition="0">
        <references count="2">
          <reference field="1" count="1" selected="0">
            <x v="9"/>
          </reference>
          <reference field="3" count="1">
            <x v="9"/>
          </reference>
        </references>
      </pivotArea>
    </format>
    <format dxfId="9368">
      <pivotArea dataOnly="0" labelOnly="1" fieldPosition="0">
        <references count="3">
          <reference field="1" count="1" selected="0">
            <x v="1"/>
          </reference>
          <reference field="2" count="1">
            <x v="0"/>
          </reference>
          <reference field="3" count="1" selected="0">
            <x v="5"/>
          </reference>
        </references>
      </pivotArea>
    </format>
    <format dxfId="9367">
      <pivotArea dataOnly="0" labelOnly="1" fieldPosition="0">
        <references count="3">
          <reference field="1" count="1" selected="0">
            <x v="2"/>
          </reference>
          <reference field="2" count="0"/>
          <reference field="3" count="1" selected="0">
            <x v="7"/>
          </reference>
        </references>
      </pivotArea>
    </format>
    <format dxfId="9366">
      <pivotArea dataOnly="0" labelOnly="1" fieldPosition="0">
        <references count="3">
          <reference field="1" count="1" selected="0">
            <x v="3"/>
          </reference>
          <reference field="2" count="1">
            <x v="0"/>
          </reference>
          <reference field="3" count="1" selected="0">
            <x v="1"/>
          </reference>
        </references>
      </pivotArea>
    </format>
    <format dxfId="9365">
      <pivotArea dataOnly="0" labelOnly="1" fieldPosition="0">
        <references count="3">
          <reference field="1" count="1" selected="0">
            <x v="4"/>
          </reference>
          <reference field="2" count="1">
            <x v="0"/>
          </reference>
          <reference field="3" count="1" selected="0">
            <x v="6"/>
          </reference>
        </references>
      </pivotArea>
    </format>
    <format dxfId="9364">
      <pivotArea dataOnly="0" labelOnly="1" fieldPosition="0">
        <references count="3">
          <reference field="1" count="1" selected="0">
            <x v="5"/>
          </reference>
          <reference field="2" count="1">
            <x v="0"/>
          </reference>
          <reference field="3" count="1" selected="0">
            <x v="1"/>
          </reference>
        </references>
      </pivotArea>
    </format>
    <format dxfId="9363">
      <pivotArea dataOnly="0" labelOnly="1" fieldPosition="0">
        <references count="3">
          <reference field="1" count="1" selected="0">
            <x v="6"/>
          </reference>
          <reference field="2" count="1">
            <x v="0"/>
          </reference>
          <reference field="3" count="1" selected="0">
            <x v="3"/>
          </reference>
        </references>
      </pivotArea>
    </format>
    <format dxfId="9362">
      <pivotArea dataOnly="0" labelOnly="1" fieldPosition="0">
        <references count="3">
          <reference field="1" count="1" selected="0">
            <x v="7"/>
          </reference>
          <reference field="2" count="1">
            <x v="0"/>
          </reference>
          <reference field="3" count="1" selected="0">
            <x v="4"/>
          </reference>
        </references>
      </pivotArea>
    </format>
    <format dxfId="9361">
      <pivotArea dataOnly="0" labelOnly="1" fieldPosition="0">
        <references count="3">
          <reference field="1" count="1" selected="0">
            <x v="8"/>
          </reference>
          <reference field="2" count="0"/>
          <reference field="3" count="1" selected="0">
            <x v="8"/>
          </reference>
        </references>
      </pivotArea>
    </format>
    <format dxfId="9360">
      <pivotArea dataOnly="0" labelOnly="1" fieldPosition="0">
        <references count="3">
          <reference field="1" count="1" selected="0">
            <x v="9"/>
          </reference>
          <reference field="2" count="0"/>
          <reference field="3" count="1" selected="0">
            <x v="9"/>
          </reference>
        </references>
      </pivotArea>
    </format>
    <format dxfId="9359">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358">
      <pivotArea dataOnly="0" fieldPosition="0">
        <references count="3">
          <reference field="2" count="1">
            <x v="0"/>
          </reference>
          <reference field="3" count="1" selected="0">
            <x v="2"/>
          </reference>
          <reference field="4" count="0" defaultSubtotal="1" sumSubtotal="1" countASubtotal="1" avgSubtotal="1" maxSubtotal="1" minSubtotal="1" productSubtotal="1" countSubtotal="1" stdDevSubtotal="1" stdDevPSubtotal="1" varSubtotal="1" varPSubtotal="1"/>
        </references>
      </pivotArea>
    </format>
    <format dxfId="9357">
      <pivotArea collapsedLevelsAreSubtotals="1" fieldPosition="0">
        <references count="2">
          <reference field="1" count="1" selected="0">
            <x v="1"/>
          </reference>
          <reference field="3" count="1">
            <x v="5"/>
          </reference>
        </references>
      </pivotArea>
    </format>
    <format dxfId="9356">
      <pivotArea collapsedLevelsAreSubtotals="1" fieldPosition="0">
        <references count="3">
          <reference field="1" count="1" selected="0">
            <x v="1"/>
          </reference>
          <reference field="2" count="1">
            <x v="0"/>
          </reference>
          <reference field="3" count="1" selected="0">
            <x v="5"/>
          </reference>
        </references>
      </pivotArea>
    </format>
    <format dxfId="9355">
      <pivotArea collapsedLevelsAreSubtotals="1" fieldPosition="0">
        <references count="2">
          <reference field="1" count="1" selected="0">
            <x v="2"/>
          </reference>
          <reference field="3" count="1">
            <x v="7"/>
          </reference>
        </references>
      </pivotArea>
    </format>
    <format dxfId="9354">
      <pivotArea collapsedLevelsAreSubtotals="1" fieldPosition="0">
        <references count="3">
          <reference field="1" count="1" selected="0">
            <x v="2"/>
          </reference>
          <reference field="2" count="1">
            <x v="0"/>
          </reference>
          <reference field="3" count="1" selected="0">
            <x v="7"/>
          </reference>
        </references>
      </pivotArea>
    </format>
    <format dxfId="9353">
      <pivotArea collapsedLevelsAreSubtotals="1" fieldPosition="0">
        <references count="3">
          <reference field="1" count="1" selected="0">
            <x v="2"/>
          </reference>
          <reference field="2" count="1">
            <x v="1"/>
          </reference>
          <reference field="3" count="1" selected="0">
            <x v="7"/>
          </reference>
        </references>
      </pivotArea>
    </format>
    <format dxfId="9352">
      <pivotArea collapsedLevelsAreSubtotals="1" fieldPosition="0">
        <references count="2">
          <reference field="1" count="1" selected="0">
            <x v="3"/>
          </reference>
          <reference field="3" count="1">
            <x v="1"/>
          </reference>
        </references>
      </pivotArea>
    </format>
    <format dxfId="9351">
      <pivotArea collapsedLevelsAreSubtotals="1" fieldPosition="0">
        <references count="3">
          <reference field="1" count="1" selected="0">
            <x v="3"/>
          </reference>
          <reference field="2" count="1">
            <x v="0"/>
          </reference>
          <reference field="3" count="1" selected="0">
            <x v="1"/>
          </reference>
        </references>
      </pivotArea>
    </format>
    <format dxfId="9350">
      <pivotArea collapsedLevelsAreSubtotals="1" fieldPosition="0">
        <references count="2">
          <reference field="1" count="1" selected="0">
            <x v="4"/>
          </reference>
          <reference field="3" count="1">
            <x v="6"/>
          </reference>
        </references>
      </pivotArea>
    </format>
    <format dxfId="9349">
      <pivotArea collapsedLevelsAreSubtotals="1" fieldPosition="0">
        <references count="3">
          <reference field="1" count="1" selected="0">
            <x v="4"/>
          </reference>
          <reference field="2" count="1">
            <x v="0"/>
          </reference>
          <reference field="3" count="1" selected="0">
            <x v="6"/>
          </reference>
        </references>
      </pivotArea>
    </format>
    <format dxfId="9348">
      <pivotArea collapsedLevelsAreSubtotals="1" fieldPosition="0">
        <references count="2">
          <reference field="1" count="1" selected="0">
            <x v="5"/>
          </reference>
          <reference field="3" count="1">
            <x v="1"/>
          </reference>
        </references>
      </pivotArea>
    </format>
    <format dxfId="9347">
      <pivotArea collapsedLevelsAreSubtotals="1" fieldPosition="0">
        <references count="3">
          <reference field="1" count="1" selected="0">
            <x v="5"/>
          </reference>
          <reference field="2" count="1">
            <x v="0"/>
          </reference>
          <reference field="3" count="1" selected="0">
            <x v="1"/>
          </reference>
        </references>
      </pivotArea>
    </format>
    <format dxfId="9346">
      <pivotArea collapsedLevelsAreSubtotals="1" fieldPosition="0">
        <references count="2">
          <reference field="1" count="1" selected="0">
            <x v="6"/>
          </reference>
          <reference field="3" count="1">
            <x v="3"/>
          </reference>
        </references>
      </pivotArea>
    </format>
    <format dxfId="9345">
      <pivotArea collapsedLevelsAreSubtotals="1" fieldPosition="0">
        <references count="3">
          <reference field="1" count="1" selected="0">
            <x v="6"/>
          </reference>
          <reference field="2" count="1">
            <x v="0"/>
          </reference>
          <reference field="3" count="1" selected="0">
            <x v="3"/>
          </reference>
        </references>
      </pivotArea>
    </format>
    <format dxfId="9344">
      <pivotArea collapsedLevelsAreSubtotals="1" fieldPosition="0">
        <references count="4">
          <reference field="1" count="1" selected="0">
            <x v="6"/>
          </reference>
          <reference field="2" count="1" selected="0">
            <x v="0"/>
          </reference>
          <reference field="3" count="1" selected="0">
            <x v="3"/>
          </reference>
          <reference field="4" count="1">
            <x v="1"/>
          </reference>
        </references>
      </pivotArea>
    </format>
    <format dxfId="9343">
      <pivotArea collapsedLevelsAreSubtotals="1" fieldPosition="0">
        <references count="2">
          <reference field="1" count="1" selected="0">
            <x v="7"/>
          </reference>
          <reference field="3" count="1">
            <x v="4"/>
          </reference>
        </references>
      </pivotArea>
    </format>
    <format dxfId="9342">
      <pivotArea collapsedLevelsAreSubtotals="1" fieldPosition="0">
        <references count="3">
          <reference field="1" count="1" selected="0">
            <x v="7"/>
          </reference>
          <reference field="2" count="1">
            <x v="0"/>
          </reference>
          <reference field="3" count="1" selected="0">
            <x v="4"/>
          </reference>
        </references>
      </pivotArea>
    </format>
    <format dxfId="9341">
      <pivotArea collapsedLevelsAreSubtotals="1" fieldPosition="0">
        <references count="2">
          <reference field="1" count="1" selected="0">
            <x v="8"/>
          </reference>
          <reference field="3" count="1">
            <x v="8"/>
          </reference>
        </references>
      </pivotArea>
    </format>
    <format dxfId="9340">
      <pivotArea collapsedLevelsAreSubtotals="1" fieldPosition="0">
        <references count="3">
          <reference field="1" count="1" selected="0">
            <x v="8"/>
          </reference>
          <reference field="2" count="1">
            <x v="0"/>
          </reference>
          <reference field="3" count="1" selected="0">
            <x v="8"/>
          </reference>
        </references>
      </pivotArea>
    </format>
    <format dxfId="9339">
      <pivotArea collapsedLevelsAreSubtotals="1" fieldPosition="0">
        <references count="3">
          <reference field="1" count="1" selected="0">
            <x v="8"/>
          </reference>
          <reference field="2" count="1">
            <x v="1"/>
          </reference>
          <reference field="3" count="1" selected="0">
            <x v="8"/>
          </reference>
        </references>
      </pivotArea>
    </format>
    <format dxfId="9338">
      <pivotArea collapsedLevelsAreSubtotals="1" fieldPosition="0">
        <references count="2">
          <reference field="1" count="1" selected="0">
            <x v="9"/>
          </reference>
          <reference field="3" count="1">
            <x v="9"/>
          </reference>
        </references>
      </pivotArea>
    </format>
    <format dxfId="9337">
      <pivotArea collapsedLevelsAreSubtotals="1" fieldPosition="0">
        <references count="3">
          <reference field="1" count="1" selected="0">
            <x v="9"/>
          </reference>
          <reference field="2" count="1">
            <x v="0"/>
          </reference>
          <reference field="3" count="1" selected="0">
            <x v="9"/>
          </reference>
        </references>
      </pivotArea>
    </format>
    <format dxfId="9336">
      <pivotArea collapsedLevelsAreSubtotals="1" fieldPosition="0">
        <references count="3">
          <reference field="1" count="1" selected="0">
            <x v="9"/>
          </reference>
          <reference field="2" count="1">
            <x v="1"/>
          </reference>
          <reference field="3" count="1" selected="0">
            <x v="9"/>
          </reference>
        </references>
      </pivotArea>
    </format>
    <format dxfId="9335">
      <pivotArea dataOnly="0" labelOnly="1" fieldPosition="0">
        <references count="1">
          <reference field="1" count="9">
            <x v="1"/>
            <x v="2"/>
            <x v="3"/>
            <x v="4"/>
            <x v="5"/>
            <x v="6"/>
            <x v="7"/>
            <x v="8"/>
            <x v="9"/>
          </reference>
        </references>
      </pivotArea>
    </format>
    <format dxfId="9334">
      <pivotArea dataOnly="0" labelOnly="1" fieldPosition="0">
        <references count="2">
          <reference field="1" count="1" selected="0">
            <x v="1"/>
          </reference>
          <reference field="3" count="1">
            <x v="5"/>
          </reference>
        </references>
      </pivotArea>
    </format>
    <format dxfId="9333">
      <pivotArea dataOnly="0" labelOnly="1" fieldPosition="0">
        <references count="2">
          <reference field="1" count="1" selected="0">
            <x v="2"/>
          </reference>
          <reference field="3" count="1">
            <x v="7"/>
          </reference>
        </references>
      </pivotArea>
    </format>
    <format dxfId="9332">
      <pivotArea dataOnly="0" labelOnly="1" fieldPosition="0">
        <references count="2">
          <reference field="1" count="1" selected="0">
            <x v="3"/>
          </reference>
          <reference field="3" count="1">
            <x v="1"/>
          </reference>
        </references>
      </pivotArea>
    </format>
    <format dxfId="9331">
      <pivotArea dataOnly="0" labelOnly="1" fieldPosition="0">
        <references count="2">
          <reference field="1" count="1" selected="0">
            <x v="4"/>
          </reference>
          <reference field="3" count="1">
            <x v="6"/>
          </reference>
        </references>
      </pivotArea>
    </format>
    <format dxfId="9330">
      <pivotArea dataOnly="0" labelOnly="1" fieldPosition="0">
        <references count="2">
          <reference field="1" count="1" selected="0">
            <x v="5"/>
          </reference>
          <reference field="3" count="1">
            <x v="1"/>
          </reference>
        </references>
      </pivotArea>
    </format>
    <format dxfId="9329">
      <pivotArea dataOnly="0" labelOnly="1" fieldPosition="0">
        <references count="2">
          <reference field="1" count="1" selected="0">
            <x v="6"/>
          </reference>
          <reference field="3" count="1">
            <x v="3"/>
          </reference>
        </references>
      </pivotArea>
    </format>
    <format dxfId="9328">
      <pivotArea dataOnly="0" labelOnly="1" fieldPosition="0">
        <references count="2">
          <reference field="1" count="1" selected="0">
            <x v="7"/>
          </reference>
          <reference field="3" count="1">
            <x v="4"/>
          </reference>
        </references>
      </pivotArea>
    </format>
    <format dxfId="9327">
      <pivotArea dataOnly="0" labelOnly="1" fieldPosition="0">
        <references count="2">
          <reference field="1" count="1" selected="0">
            <x v="8"/>
          </reference>
          <reference field="3" count="1">
            <x v="8"/>
          </reference>
        </references>
      </pivotArea>
    </format>
    <format dxfId="9326">
      <pivotArea dataOnly="0" labelOnly="1" fieldPosition="0">
        <references count="2">
          <reference field="1" count="1" selected="0">
            <x v="9"/>
          </reference>
          <reference field="3" count="1">
            <x v="9"/>
          </reference>
        </references>
      </pivotArea>
    </format>
    <format dxfId="9325">
      <pivotArea dataOnly="0" labelOnly="1" fieldPosition="0">
        <references count="3">
          <reference field="1" count="1" selected="0">
            <x v="1"/>
          </reference>
          <reference field="2" count="1">
            <x v="0"/>
          </reference>
          <reference field="3" count="1" selected="0">
            <x v="5"/>
          </reference>
        </references>
      </pivotArea>
    </format>
    <format dxfId="9324">
      <pivotArea dataOnly="0" labelOnly="1" fieldPosition="0">
        <references count="3">
          <reference field="1" count="1" selected="0">
            <x v="2"/>
          </reference>
          <reference field="2" count="0"/>
          <reference field="3" count="1" selected="0">
            <x v="7"/>
          </reference>
        </references>
      </pivotArea>
    </format>
    <format dxfId="9323">
      <pivotArea dataOnly="0" labelOnly="1" fieldPosition="0">
        <references count="3">
          <reference field="1" count="1" selected="0">
            <x v="3"/>
          </reference>
          <reference field="2" count="1">
            <x v="0"/>
          </reference>
          <reference field="3" count="1" selected="0">
            <x v="1"/>
          </reference>
        </references>
      </pivotArea>
    </format>
    <format dxfId="9322">
      <pivotArea dataOnly="0" labelOnly="1" fieldPosition="0">
        <references count="3">
          <reference field="1" count="1" selected="0">
            <x v="4"/>
          </reference>
          <reference field="2" count="1">
            <x v="0"/>
          </reference>
          <reference field="3" count="1" selected="0">
            <x v="6"/>
          </reference>
        </references>
      </pivotArea>
    </format>
    <format dxfId="9321">
      <pivotArea dataOnly="0" labelOnly="1" fieldPosition="0">
        <references count="3">
          <reference field="1" count="1" selected="0">
            <x v="5"/>
          </reference>
          <reference field="2" count="1">
            <x v="0"/>
          </reference>
          <reference field="3" count="1" selected="0">
            <x v="1"/>
          </reference>
        </references>
      </pivotArea>
    </format>
    <format dxfId="9320">
      <pivotArea dataOnly="0" labelOnly="1" fieldPosition="0">
        <references count="3">
          <reference field="1" count="1" selected="0">
            <x v="6"/>
          </reference>
          <reference field="2" count="1">
            <x v="0"/>
          </reference>
          <reference field="3" count="1" selected="0">
            <x v="3"/>
          </reference>
        </references>
      </pivotArea>
    </format>
    <format dxfId="9319">
      <pivotArea dataOnly="0" labelOnly="1" fieldPosition="0">
        <references count="3">
          <reference field="1" count="1" selected="0">
            <x v="7"/>
          </reference>
          <reference field="2" count="1">
            <x v="0"/>
          </reference>
          <reference field="3" count="1" selected="0">
            <x v="4"/>
          </reference>
        </references>
      </pivotArea>
    </format>
    <format dxfId="9318">
      <pivotArea dataOnly="0" labelOnly="1" fieldPosition="0">
        <references count="3">
          <reference field="1" count="1" selected="0">
            <x v="8"/>
          </reference>
          <reference field="2" count="0"/>
          <reference field="3" count="1" selected="0">
            <x v="8"/>
          </reference>
        </references>
      </pivotArea>
    </format>
    <format dxfId="9317">
      <pivotArea dataOnly="0" labelOnly="1" fieldPosition="0">
        <references count="3">
          <reference field="1" count="1" selected="0">
            <x v="9"/>
          </reference>
          <reference field="2" count="0"/>
          <reference field="3" count="1" selected="0">
            <x v="9"/>
          </reference>
        </references>
      </pivotArea>
    </format>
    <format dxfId="9316">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315">
      <pivotArea field="1" type="button" dataOnly="0" labelOnly="1" outline="0" axis="axisRow" fieldPosition="0"/>
    </format>
    <format dxfId="9314">
      <pivotArea dataOnly="0" labelOnly="1" fieldPosition="0">
        <references count="1">
          <reference field="1" count="0"/>
        </references>
      </pivotArea>
    </format>
    <format dxfId="9313">
      <pivotArea dataOnly="0" labelOnly="1" grandRow="1" outline="0" fieldPosition="0"/>
    </format>
    <format dxfId="9312">
      <pivotArea dataOnly="0" labelOnly="1" fieldPosition="0">
        <references count="2">
          <reference field="1" count="1" selected="0">
            <x v="0"/>
          </reference>
          <reference field="3" count="1">
            <x v="2"/>
          </reference>
        </references>
      </pivotArea>
    </format>
    <format dxfId="9311">
      <pivotArea dataOnly="0" labelOnly="1" fieldPosition="0">
        <references count="2">
          <reference field="1" count="1" selected="0">
            <x v="1"/>
          </reference>
          <reference field="3" count="1">
            <x v="5"/>
          </reference>
        </references>
      </pivotArea>
    </format>
    <format dxfId="9310">
      <pivotArea dataOnly="0" labelOnly="1" fieldPosition="0">
        <references count="2">
          <reference field="1" count="1" selected="0">
            <x v="2"/>
          </reference>
          <reference field="3" count="1">
            <x v="7"/>
          </reference>
        </references>
      </pivotArea>
    </format>
    <format dxfId="9309">
      <pivotArea dataOnly="0" labelOnly="1" fieldPosition="0">
        <references count="2">
          <reference field="1" count="1" selected="0">
            <x v="3"/>
          </reference>
          <reference field="3" count="1">
            <x v="1"/>
          </reference>
        </references>
      </pivotArea>
    </format>
    <format dxfId="9308">
      <pivotArea dataOnly="0" labelOnly="1" fieldPosition="0">
        <references count="2">
          <reference field="1" count="1" selected="0">
            <x v="4"/>
          </reference>
          <reference field="3" count="1">
            <x v="6"/>
          </reference>
        </references>
      </pivotArea>
    </format>
    <format dxfId="9307">
      <pivotArea dataOnly="0" labelOnly="1" fieldPosition="0">
        <references count="2">
          <reference field="1" count="1" selected="0">
            <x v="5"/>
          </reference>
          <reference field="3" count="1">
            <x v="1"/>
          </reference>
        </references>
      </pivotArea>
    </format>
    <format dxfId="9306">
      <pivotArea dataOnly="0" labelOnly="1" fieldPosition="0">
        <references count="2">
          <reference field="1" count="1" selected="0">
            <x v="6"/>
          </reference>
          <reference field="3" count="1">
            <x v="3"/>
          </reference>
        </references>
      </pivotArea>
    </format>
    <format dxfId="9305">
      <pivotArea dataOnly="0" labelOnly="1" fieldPosition="0">
        <references count="2">
          <reference field="1" count="1" selected="0">
            <x v="7"/>
          </reference>
          <reference field="3" count="1">
            <x v="4"/>
          </reference>
        </references>
      </pivotArea>
    </format>
    <format dxfId="9304">
      <pivotArea dataOnly="0" labelOnly="1" fieldPosition="0">
        <references count="2">
          <reference field="1" count="1" selected="0">
            <x v="8"/>
          </reference>
          <reference field="3" count="1">
            <x v="8"/>
          </reference>
        </references>
      </pivotArea>
    </format>
    <format dxfId="9303">
      <pivotArea dataOnly="0" labelOnly="1" fieldPosition="0">
        <references count="2">
          <reference field="1" count="1" selected="0">
            <x v="9"/>
          </reference>
          <reference field="3" count="1">
            <x v="9"/>
          </reference>
        </references>
      </pivotArea>
    </format>
    <format dxfId="9302">
      <pivotArea dataOnly="0" labelOnly="1" fieldPosition="0">
        <references count="3">
          <reference field="1" count="1" selected="0">
            <x v="0"/>
          </reference>
          <reference field="2" count="1">
            <x v="0"/>
          </reference>
          <reference field="3" count="1" selected="0">
            <x v="2"/>
          </reference>
        </references>
      </pivotArea>
    </format>
    <format dxfId="9301">
      <pivotArea dataOnly="0" labelOnly="1" fieldPosition="0">
        <references count="3">
          <reference field="1" count="1" selected="0">
            <x v="1"/>
          </reference>
          <reference field="2" count="1">
            <x v="0"/>
          </reference>
          <reference field="3" count="1" selected="0">
            <x v="5"/>
          </reference>
        </references>
      </pivotArea>
    </format>
    <format dxfId="9300">
      <pivotArea dataOnly="0" labelOnly="1" fieldPosition="0">
        <references count="3">
          <reference field="1" count="1" selected="0">
            <x v="2"/>
          </reference>
          <reference field="2" count="0"/>
          <reference field="3" count="1" selected="0">
            <x v="7"/>
          </reference>
        </references>
      </pivotArea>
    </format>
    <format dxfId="9299">
      <pivotArea dataOnly="0" labelOnly="1" fieldPosition="0">
        <references count="3">
          <reference field="1" count="1" selected="0">
            <x v="3"/>
          </reference>
          <reference field="2" count="1">
            <x v="0"/>
          </reference>
          <reference field="3" count="1" selected="0">
            <x v="1"/>
          </reference>
        </references>
      </pivotArea>
    </format>
    <format dxfId="9298">
      <pivotArea dataOnly="0" labelOnly="1" fieldPosition="0">
        <references count="3">
          <reference field="1" count="1" selected="0">
            <x v="4"/>
          </reference>
          <reference field="2" count="1">
            <x v="0"/>
          </reference>
          <reference field="3" count="1" selected="0">
            <x v="6"/>
          </reference>
        </references>
      </pivotArea>
    </format>
    <format dxfId="9297">
      <pivotArea dataOnly="0" labelOnly="1" fieldPosition="0">
        <references count="3">
          <reference field="1" count="1" selected="0">
            <x v="5"/>
          </reference>
          <reference field="2" count="1">
            <x v="0"/>
          </reference>
          <reference field="3" count="1" selected="0">
            <x v="1"/>
          </reference>
        </references>
      </pivotArea>
    </format>
    <format dxfId="9296">
      <pivotArea dataOnly="0" labelOnly="1" fieldPosition="0">
        <references count="3">
          <reference field="1" count="1" selected="0">
            <x v="6"/>
          </reference>
          <reference field="2" count="1">
            <x v="0"/>
          </reference>
          <reference field="3" count="1" selected="0">
            <x v="3"/>
          </reference>
        </references>
      </pivotArea>
    </format>
    <format dxfId="9295">
      <pivotArea dataOnly="0" labelOnly="1" fieldPosition="0">
        <references count="3">
          <reference field="1" count="1" selected="0">
            <x v="7"/>
          </reference>
          <reference field="2" count="1">
            <x v="0"/>
          </reference>
          <reference field="3" count="1" selected="0">
            <x v="4"/>
          </reference>
        </references>
      </pivotArea>
    </format>
    <format dxfId="9294">
      <pivotArea dataOnly="0" labelOnly="1" fieldPosition="0">
        <references count="3">
          <reference field="1" count="1" selected="0">
            <x v="8"/>
          </reference>
          <reference field="2" count="0"/>
          <reference field="3" count="1" selected="0">
            <x v="8"/>
          </reference>
        </references>
      </pivotArea>
    </format>
    <format dxfId="9293">
      <pivotArea dataOnly="0" labelOnly="1" fieldPosition="0">
        <references count="3">
          <reference field="1" count="1" selected="0">
            <x v="9"/>
          </reference>
          <reference field="2" count="0"/>
          <reference field="3" count="1" selected="0">
            <x v="9"/>
          </reference>
        </references>
      </pivotArea>
    </format>
    <format dxfId="9292">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9291">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290">
      <pivotArea dataOnly="0" labelOnly="1" fieldPosition="0">
        <references count="1">
          <reference field="1" count="0"/>
        </references>
      </pivotArea>
    </format>
    <format dxfId="9289">
      <pivotArea dataOnly="0" labelOnly="1" grandRow="1" outline="0" fieldPosition="0"/>
    </format>
    <format dxfId="9288">
      <pivotArea dataOnly="0" labelOnly="1" fieldPosition="0">
        <references count="2">
          <reference field="1" count="1" selected="0">
            <x v="8"/>
          </reference>
          <reference field="3" count="1">
            <x v="8"/>
          </reference>
        </references>
      </pivotArea>
    </format>
    <format dxfId="9287">
      <pivotArea dataOnly="0" labelOnly="1" fieldPosition="0">
        <references count="2">
          <reference field="1" count="1" selected="0">
            <x v="9"/>
          </reference>
          <reference field="3" count="1">
            <x v="9"/>
          </reference>
        </references>
      </pivotArea>
    </format>
    <format dxfId="9286">
      <pivotArea dataOnly="0" labelOnly="1" fieldPosition="0">
        <references count="3">
          <reference field="1" count="1" selected="0">
            <x v="8"/>
          </reference>
          <reference field="2" count="0"/>
          <reference field="3" count="1" selected="0">
            <x v="8"/>
          </reference>
        </references>
      </pivotArea>
    </format>
    <format dxfId="9285">
      <pivotArea dataOnly="0" labelOnly="1" fieldPosition="0">
        <references count="3">
          <reference field="1" count="1" selected="0">
            <x v="9"/>
          </reference>
          <reference field="2" count="0"/>
          <reference field="3" count="1" selected="0">
            <x v="9"/>
          </reference>
        </references>
      </pivotArea>
    </format>
    <format dxfId="9284">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283">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282">
      <pivotArea collapsedLevelsAreSubtotals="1" fieldPosition="0">
        <references count="2">
          <reference field="1" count="1" selected="0">
            <x v="8"/>
          </reference>
          <reference field="3" count="1">
            <x v="8"/>
          </reference>
        </references>
      </pivotArea>
    </format>
    <format dxfId="9281">
      <pivotArea collapsedLevelsAreSubtotals="1" fieldPosition="0">
        <references count="3">
          <reference field="1" count="1" selected="0">
            <x v="8"/>
          </reference>
          <reference field="2" count="1">
            <x v="0"/>
          </reference>
          <reference field="3" count="1" selected="0">
            <x v="8"/>
          </reference>
        </references>
      </pivotArea>
    </format>
    <format dxfId="9280">
      <pivotArea collapsedLevelsAreSubtotals="1" fieldPosition="0">
        <references count="3">
          <reference field="1" count="1" selected="0">
            <x v="8"/>
          </reference>
          <reference field="2" count="1">
            <x v="1"/>
          </reference>
          <reference field="3" count="1" selected="0">
            <x v="8"/>
          </reference>
        </references>
      </pivotArea>
    </format>
    <format dxfId="9279">
      <pivotArea collapsedLevelsAreSubtotals="1" fieldPosition="0">
        <references count="2">
          <reference field="1" count="1" selected="0">
            <x v="9"/>
          </reference>
          <reference field="3" count="1">
            <x v="9"/>
          </reference>
        </references>
      </pivotArea>
    </format>
    <format dxfId="9278">
      <pivotArea collapsedLevelsAreSubtotals="1" fieldPosition="0">
        <references count="3">
          <reference field="1" count="1" selected="0">
            <x v="9"/>
          </reference>
          <reference field="2" count="1">
            <x v="0"/>
          </reference>
          <reference field="3" count="1" selected="0">
            <x v="9"/>
          </reference>
        </references>
      </pivotArea>
    </format>
    <format dxfId="9277">
      <pivotArea collapsedLevelsAreSubtotals="1" fieldPosition="0">
        <references count="3">
          <reference field="1" count="1" selected="0">
            <x v="9"/>
          </reference>
          <reference field="2" count="1">
            <x v="1"/>
          </reference>
          <reference field="3" count="1" selected="0">
            <x v="9"/>
          </reference>
        </references>
      </pivotArea>
    </format>
    <format dxfId="9276">
      <pivotArea dataOnly="0" labelOnly="1" fieldPosition="0">
        <references count="1">
          <reference field="1" count="2">
            <x v="8"/>
            <x v="9"/>
          </reference>
        </references>
      </pivotArea>
    </format>
    <format dxfId="9275">
      <pivotArea dataOnly="0" labelOnly="1" fieldPosition="0">
        <references count="2">
          <reference field="1" count="1" selected="0">
            <x v="8"/>
          </reference>
          <reference field="3" count="1">
            <x v="8"/>
          </reference>
        </references>
      </pivotArea>
    </format>
    <format dxfId="9274">
      <pivotArea dataOnly="0" labelOnly="1" fieldPosition="0">
        <references count="2">
          <reference field="1" count="1" selected="0">
            <x v="9"/>
          </reference>
          <reference field="3" count="1">
            <x v="9"/>
          </reference>
        </references>
      </pivotArea>
    </format>
    <format dxfId="9273">
      <pivotArea dataOnly="0" labelOnly="1" fieldPosition="0">
        <references count="3">
          <reference field="1" count="1" selected="0">
            <x v="8"/>
          </reference>
          <reference field="2" count="0"/>
          <reference field="3" count="1" selected="0">
            <x v="8"/>
          </reference>
        </references>
      </pivotArea>
    </format>
    <format dxfId="9272">
      <pivotArea dataOnly="0" labelOnly="1" fieldPosition="0">
        <references count="3">
          <reference field="1" count="1" selected="0">
            <x v="9"/>
          </reference>
          <reference field="2" count="0"/>
          <reference field="3" count="1" selected="0">
            <x v="9"/>
          </reference>
        </references>
      </pivotArea>
    </format>
    <format dxfId="9271">
      <pivotArea dataOnly="0" labelOnly="1" grandRow="1" outline="0" fieldPosition="0"/>
    </format>
    <format dxfId="9270">
      <pivotArea field="1" type="button" dataOnly="0" labelOnly="1" outline="0" axis="axisRow" fieldPosition="0"/>
    </format>
    <format dxfId="9269">
      <pivotArea dataOnly="0" labelOnly="1" fieldPosition="0">
        <references count="1">
          <reference field="1" count="0"/>
        </references>
      </pivotArea>
    </format>
    <format dxfId="9268">
      <pivotArea dataOnly="0" labelOnly="1" fieldPosition="0">
        <references count="2">
          <reference field="1" count="1" selected="0">
            <x v="0"/>
          </reference>
          <reference field="3" count="1">
            <x v="2"/>
          </reference>
        </references>
      </pivotArea>
    </format>
    <format dxfId="9267">
      <pivotArea dataOnly="0" labelOnly="1" fieldPosition="0">
        <references count="2">
          <reference field="1" count="1" selected="0">
            <x v="1"/>
          </reference>
          <reference field="3" count="1">
            <x v="5"/>
          </reference>
        </references>
      </pivotArea>
    </format>
    <format dxfId="9266">
      <pivotArea dataOnly="0" labelOnly="1" fieldPosition="0">
        <references count="2">
          <reference field="1" count="1" selected="0">
            <x v="2"/>
          </reference>
          <reference field="3" count="1">
            <x v="7"/>
          </reference>
        </references>
      </pivotArea>
    </format>
    <format dxfId="9265">
      <pivotArea dataOnly="0" labelOnly="1" fieldPosition="0">
        <references count="2">
          <reference field="1" count="1" selected="0">
            <x v="3"/>
          </reference>
          <reference field="3" count="1">
            <x v="1"/>
          </reference>
        </references>
      </pivotArea>
    </format>
    <format dxfId="9264">
      <pivotArea dataOnly="0" labelOnly="1" fieldPosition="0">
        <references count="2">
          <reference field="1" count="1" selected="0">
            <x v="4"/>
          </reference>
          <reference field="3" count="1">
            <x v="6"/>
          </reference>
        </references>
      </pivotArea>
    </format>
    <format dxfId="9263">
      <pivotArea dataOnly="0" labelOnly="1" fieldPosition="0">
        <references count="2">
          <reference field="1" count="1" selected="0">
            <x v="5"/>
          </reference>
          <reference field="3" count="1">
            <x v="1"/>
          </reference>
        </references>
      </pivotArea>
    </format>
    <format dxfId="9262">
      <pivotArea dataOnly="0" labelOnly="1" fieldPosition="0">
        <references count="2">
          <reference field="1" count="1" selected="0">
            <x v="6"/>
          </reference>
          <reference field="3" count="1">
            <x v="3"/>
          </reference>
        </references>
      </pivotArea>
    </format>
    <format dxfId="9261">
      <pivotArea dataOnly="0" labelOnly="1" fieldPosition="0">
        <references count="2">
          <reference field="1" count="1" selected="0">
            <x v="7"/>
          </reference>
          <reference field="3" count="1">
            <x v="4"/>
          </reference>
        </references>
      </pivotArea>
    </format>
    <format dxfId="9260">
      <pivotArea dataOnly="0" labelOnly="1" fieldPosition="0">
        <references count="2">
          <reference field="1" count="1" selected="0">
            <x v="8"/>
          </reference>
          <reference field="3" count="1">
            <x v="8"/>
          </reference>
        </references>
      </pivotArea>
    </format>
    <format dxfId="9259">
      <pivotArea dataOnly="0" labelOnly="1" fieldPosition="0">
        <references count="2">
          <reference field="1" count="1" selected="0">
            <x v="9"/>
          </reference>
          <reference field="3" count="1">
            <x v="9"/>
          </reference>
        </references>
      </pivotArea>
    </format>
    <format dxfId="9258">
      <pivotArea dataOnly="0" labelOnly="1" fieldPosition="0">
        <references count="3">
          <reference field="1" count="1" selected="0">
            <x v="0"/>
          </reference>
          <reference field="2" count="1">
            <x v="0"/>
          </reference>
          <reference field="3" count="1" selected="0">
            <x v="2"/>
          </reference>
        </references>
      </pivotArea>
    </format>
    <format dxfId="9257">
      <pivotArea dataOnly="0" labelOnly="1" fieldPosition="0">
        <references count="3">
          <reference field="1" count="1" selected="0">
            <x v="1"/>
          </reference>
          <reference field="2" count="1">
            <x v="0"/>
          </reference>
          <reference field="3" count="1" selected="0">
            <x v="5"/>
          </reference>
        </references>
      </pivotArea>
    </format>
    <format dxfId="9256">
      <pivotArea dataOnly="0" labelOnly="1" fieldPosition="0">
        <references count="3">
          <reference field="1" count="1" selected="0">
            <x v="2"/>
          </reference>
          <reference field="2" count="0"/>
          <reference field="3" count="1" selected="0">
            <x v="7"/>
          </reference>
        </references>
      </pivotArea>
    </format>
    <format dxfId="9255">
      <pivotArea dataOnly="0" labelOnly="1" fieldPosition="0">
        <references count="3">
          <reference field="1" count="1" selected="0">
            <x v="3"/>
          </reference>
          <reference field="2" count="1">
            <x v="0"/>
          </reference>
          <reference field="3" count="1" selected="0">
            <x v="1"/>
          </reference>
        </references>
      </pivotArea>
    </format>
    <format dxfId="9254">
      <pivotArea dataOnly="0" labelOnly="1" fieldPosition="0">
        <references count="3">
          <reference field="1" count="1" selected="0">
            <x v="4"/>
          </reference>
          <reference field="2" count="1">
            <x v="0"/>
          </reference>
          <reference field="3" count="1" selected="0">
            <x v="6"/>
          </reference>
        </references>
      </pivotArea>
    </format>
    <format dxfId="9253">
      <pivotArea dataOnly="0" labelOnly="1" fieldPosition="0">
        <references count="3">
          <reference field="1" count="1" selected="0">
            <x v="5"/>
          </reference>
          <reference field="2" count="1">
            <x v="0"/>
          </reference>
          <reference field="3" count="1" selected="0">
            <x v="1"/>
          </reference>
        </references>
      </pivotArea>
    </format>
    <format dxfId="9252">
      <pivotArea dataOnly="0" labelOnly="1" fieldPosition="0">
        <references count="3">
          <reference field="1" count="1" selected="0">
            <x v="6"/>
          </reference>
          <reference field="2" count="1">
            <x v="0"/>
          </reference>
          <reference field="3" count="1" selected="0">
            <x v="3"/>
          </reference>
        </references>
      </pivotArea>
    </format>
    <format dxfId="9251">
      <pivotArea dataOnly="0" labelOnly="1" fieldPosition="0">
        <references count="3">
          <reference field="1" count="1" selected="0">
            <x v="7"/>
          </reference>
          <reference field="2" count="1">
            <x v="0"/>
          </reference>
          <reference field="3" count="1" selected="0">
            <x v="4"/>
          </reference>
        </references>
      </pivotArea>
    </format>
    <format dxfId="9250">
      <pivotArea dataOnly="0" labelOnly="1" fieldPosition="0">
        <references count="3">
          <reference field="1" count="1" selected="0">
            <x v="8"/>
          </reference>
          <reference field="2" count="0"/>
          <reference field="3" count="1" selected="0">
            <x v="8"/>
          </reference>
        </references>
      </pivotArea>
    </format>
    <format dxfId="9249">
      <pivotArea dataOnly="0" labelOnly="1" fieldPosition="0">
        <references count="3">
          <reference field="1" count="1" selected="0">
            <x v="9"/>
          </reference>
          <reference field="2" count="0"/>
          <reference field="3" count="1" selected="0">
            <x v="9"/>
          </reference>
        </references>
      </pivotArea>
    </format>
    <format dxfId="9248">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9247">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246">
      <pivotArea collapsedLevelsAreSubtotals="1" fieldPosition="0">
        <references count="1">
          <reference field="1" count="1">
            <x v="0"/>
          </reference>
        </references>
      </pivotArea>
    </format>
    <format dxfId="9245">
      <pivotArea collapsedLevelsAreSubtotals="1" fieldPosition="0">
        <references count="2">
          <reference field="1" count="1" selected="0">
            <x v="0"/>
          </reference>
          <reference field="3" count="1">
            <x v="2"/>
          </reference>
        </references>
      </pivotArea>
    </format>
    <format dxfId="9244">
      <pivotArea collapsedLevelsAreSubtotals="1" fieldPosition="0">
        <references count="3">
          <reference field="1" count="1" selected="0">
            <x v="0"/>
          </reference>
          <reference field="2" count="1">
            <x v="0"/>
          </reference>
          <reference field="3" count="1" selected="0">
            <x v="2"/>
          </reference>
        </references>
      </pivotArea>
    </format>
    <format dxfId="9243">
      <pivotArea collapsedLevelsAreSubtotals="1" fieldPosition="0">
        <references count="4">
          <reference field="1" count="1" selected="0">
            <x v="0"/>
          </reference>
          <reference field="2" count="1" selected="0">
            <x v="0"/>
          </reference>
          <reference field="3" count="1" selected="0">
            <x v="2"/>
          </reference>
          <reference field="4" count="1">
            <x v="0"/>
          </reference>
        </references>
      </pivotArea>
    </format>
    <format dxfId="9242">
      <pivotArea collapsedLevelsAreSubtotals="1" fieldPosition="0">
        <references count="2">
          <reference field="1" count="1" selected="0">
            <x v="1"/>
          </reference>
          <reference field="3" count="1">
            <x v="5"/>
          </reference>
        </references>
      </pivotArea>
    </format>
    <format dxfId="9241">
      <pivotArea collapsedLevelsAreSubtotals="1" fieldPosition="0">
        <references count="3">
          <reference field="1" count="1" selected="0">
            <x v="1"/>
          </reference>
          <reference field="2" count="1">
            <x v="0"/>
          </reference>
          <reference field="3" count="1" selected="0">
            <x v="5"/>
          </reference>
        </references>
      </pivotArea>
    </format>
    <format dxfId="9240">
      <pivotArea collapsedLevelsAreSubtotals="1" fieldPosition="0">
        <references count="2">
          <reference field="1" count="1" selected="0">
            <x v="2"/>
          </reference>
          <reference field="3" count="1">
            <x v="7"/>
          </reference>
        </references>
      </pivotArea>
    </format>
    <format dxfId="9239">
      <pivotArea collapsedLevelsAreSubtotals="1" fieldPosition="0">
        <references count="3">
          <reference field="1" count="1" selected="0">
            <x v="2"/>
          </reference>
          <reference field="2" count="1">
            <x v="0"/>
          </reference>
          <reference field="3" count="1" selected="0">
            <x v="7"/>
          </reference>
        </references>
      </pivotArea>
    </format>
    <format dxfId="9238">
      <pivotArea collapsedLevelsAreSubtotals="1" fieldPosition="0">
        <references count="3">
          <reference field="1" count="1" selected="0">
            <x v="2"/>
          </reference>
          <reference field="2" count="1">
            <x v="1"/>
          </reference>
          <reference field="3" count="1" selected="0">
            <x v="7"/>
          </reference>
        </references>
      </pivotArea>
    </format>
    <format dxfId="9237">
      <pivotArea collapsedLevelsAreSubtotals="1" fieldPosition="0">
        <references count="2">
          <reference field="1" count="1" selected="0">
            <x v="3"/>
          </reference>
          <reference field="3" count="1">
            <x v="1"/>
          </reference>
        </references>
      </pivotArea>
    </format>
    <format dxfId="9236">
      <pivotArea collapsedLevelsAreSubtotals="1" fieldPosition="0">
        <references count="3">
          <reference field="1" count="1" selected="0">
            <x v="3"/>
          </reference>
          <reference field="2" count="1">
            <x v="0"/>
          </reference>
          <reference field="3" count="1" selected="0">
            <x v="1"/>
          </reference>
        </references>
      </pivotArea>
    </format>
    <format dxfId="9235">
      <pivotArea collapsedLevelsAreSubtotals="1" fieldPosition="0">
        <references count="2">
          <reference field="1" count="1" selected="0">
            <x v="4"/>
          </reference>
          <reference field="3" count="1">
            <x v="6"/>
          </reference>
        </references>
      </pivotArea>
    </format>
    <format dxfId="9234">
      <pivotArea collapsedLevelsAreSubtotals="1" fieldPosition="0">
        <references count="3">
          <reference field="1" count="1" selected="0">
            <x v="4"/>
          </reference>
          <reference field="2" count="1">
            <x v="0"/>
          </reference>
          <reference field="3" count="1" selected="0">
            <x v="6"/>
          </reference>
        </references>
      </pivotArea>
    </format>
    <format dxfId="9233">
      <pivotArea collapsedLevelsAreSubtotals="1" fieldPosition="0">
        <references count="2">
          <reference field="1" count="1" selected="0">
            <x v="5"/>
          </reference>
          <reference field="3" count="1">
            <x v="1"/>
          </reference>
        </references>
      </pivotArea>
    </format>
    <format dxfId="9232">
      <pivotArea collapsedLevelsAreSubtotals="1" fieldPosition="0">
        <references count="3">
          <reference field="1" count="1" selected="0">
            <x v="5"/>
          </reference>
          <reference field="2" count="1">
            <x v="0"/>
          </reference>
          <reference field="3" count="1" selected="0">
            <x v="1"/>
          </reference>
        </references>
      </pivotArea>
    </format>
    <format dxfId="9231">
      <pivotArea collapsedLevelsAreSubtotals="1" fieldPosition="0">
        <references count="2">
          <reference field="1" count="1" selected="0">
            <x v="6"/>
          </reference>
          <reference field="3" count="1">
            <x v="3"/>
          </reference>
        </references>
      </pivotArea>
    </format>
    <format dxfId="9230">
      <pivotArea collapsedLevelsAreSubtotals="1" fieldPosition="0">
        <references count="3">
          <reference field="1" count="1" selected="0">
            <x v="6"/>
          </reference>
          <reference field="2" count="1">
            <x v="0"/>
          </reference>
          <reference field="3" count="1" selected="0">
            <x v="3"/>
          </reference>
        </references>
      </pivotArea>
    </format>
    <format dxfId="9229">
      <pivotArea collapsedLevelsAreSubtotals="1" fieldPosition="0">
        <references count="4">
          <reference field="1" count="1" selected="0">
            <x v="6"/>
          </reference>
          <reference field="2" count="1" selected="0">
            <x v="0"/>
          </reference>
          <reference field="3" count="1" selected="0">
            <x v="3"/>
          </reference>
          <reference field="4" count="1">
            <x v="1"/>
          </reference>
        </references>
      </pivotArea>
    </format>
    <format dxfId="9228">
      <pivotArea collapsedLevelsAreSubtotals="1" fieldPosition="0">
        <references count="2">
          <reference field="1" count="1" selected="0">
            <x v="7"/>
          </reference>
          <reference field="3" count="1">
            <x v="4"/>
          </reference>
        </references>
      </pivotArea>
    </format>
    <format dxfId="9227">
      <pivotArea collapsedLevelsAreSubtotals="1" fieldPosition="0">
        <references count="3">
          <reference field="1" count="1" selected="0">
            <x v="7"/>
          </reference>
          <reference field="2" count="1">
            <x v="0"/>
          </reference>
          <reference field="3" count="1" selected="0">
            <x v="4"/>
          </reference>
        </references>
      </pivotArea>
    </format>
    <format dxfId="9226">
      <pivotArea collapsedLevelsAreSubtotals="1" fieldPosition="0">
        <references count="2">
          <reference field="1" count="1" selected="0">
            <x v="9"/>
          </reference>
          <reference field="3" count="1">
            <x v="9"/>
          </reference>
        </references>
      </pivotArea>
    </format>
    <format dxfId="9225">
      <pivotArea collapsedLevelsAreSubtotals="1" fieldPosition="0">
        <references count="3">
          <reference field="1" count="1" selected="0">
            <x v="9"/>
          </reference>
          <reference field="2" count="1">
            <x v="0"/>
          </reference>
          <reference field="3" count="1" selected="0">
            <x v="9"/>
          </reference>
        </references>
      </pivotArea>
    </format>
    <format dxfId="9224">
      <pivotArea collapsedLevelsAreSubtotals="1" fieldPosition="0">
        <references count="3">
          <reference field="1" count="1" selected="0">
            <x v="9"/>
          </reference>
          <reference field="2" count="1">
            <x v="1"/>
          </reference>
          <reference field="3" count="1" selected="0">
            <x v="9"/>
          </reference>
        </references>
      </pivotArea>
    </format>
    <format dxfId="9223">
      <pivotArea dataOnly="0" labelOnly="1" fieldPosition="0">
        <references count="1">
          <reference field="1" count="0"/>
        </references>
      </pivotArea>
    </format>
    <format dxfId="9222">
      <pivotArea dataOnly="0" labelOnly="1" fieldPosition="0">
        <references count="2">
          <reference field="1" count="1" selected="0">
            <x v="0"/>
          </reference>
          <reference field="3" count="1">
            <x v="2"/>
          </reference>
        </references>
      </pivotArea>
    </format>
    <format dxfId="9221">
      <pivotArea dataOnly="0" labelOnly="1" fieldPosition="0">
        <references count="2">
          <reference field="1" count="1" selected="0">
            <x v="1"/>
          </reference>
          <reference field="3" count="1">
            <x v="5"/>
          </reference>
        </references>
      </pivotArea>
    </format>
    <format dxfId="9220">
      <pivotArea dataOnly="0" labelOnly="1" fieldPosition="0">
        <references count="2">
          <reference field="1" count="1" selected="0">
            <x v="2"/>
          </reference>
          <reference field="3" count="1">
            <x v="7"/>
          </reference>
        </references>
      </pivotArea>
    </format>
    <format dxfId="9219">
      <pivotArea dataOnly="0" labelOnly="1" fieldPosition="0">
        <references count="2">
          <reference field="1" count="1" selected="0">
            <x v="3"/>
          </reference>
          <reference field="3" count="1">
            <x v="1"/>
          </reference>
        </references>
      </pivotArea>
    </format>
    <format dxfId="9218">
      <pivotArea dataOnly="0" labelOnly="1" fieldPosition="0">
        <references count="2">
          <reference field="1" count="1" selected="0">
            <x v="4"/>
          </reference>
          <reference field="3" count="1">
            <x v="6"/>
          </reference>
        </references>
      </pivotArea>
    </format>
    <format dxfId="9217">
      <pivotArea dataOnly="0" labelOnly="1" fieldPosition="0">
        <references count="2">
          <reference field="1" count="1" selected="0">
            <x v="5"/>
          </reference>
          <reference field="3" count="1">
            <x v="1"/>
          </reference>
        </references>
      </pivotArea>
    </format>
    <format dxfId="9216">
      <pivotArea dataOnly="0" labelOnly="1" fieldPosition="0">
        <references count="2">
          <reference field="1" count="1" selected="0">
            <x v="6"/>
          </reference>
          <reference field="3" count="1">
            <x v="3"/>
          </reference>
        </references>
      </pivotArea>
    </format>
    <format dxfId="9215">
      <pivotArea dataOnly="0" labelOnly="1" fieldPosition="0">
        <references count="2">
          <reference field="1" count="1" selected="0">
            <x v="7"/>
          </reference>
          <reference field="3" count="1">
            <x v="4"/>
          </reference>
        </references>
      </pivotArea>
    </format>
    <format dxfId="9214">
      <pivotArea dataOnly="0" labelOnly="1" fieldPosition="0">
        <references count="2">
          <reference field="1" count="1" selected="0">
            <x v="8"/>
          </reference>
          <reference field="3" count="1">
            <x v="8"/>
          </reference>
        </references>
      </pivotArea>
    </format>
    <format dxfId="9213">
      <pivotArea dataOnly="0" labelOnly="1" fieldPosition="0">
        <references count="2">
          <reference field="1" count="1" selected="0">
            <x v="9"/>
          </reference>
          <reference field="3" count="1">
            <x v="9"/>
          </reference>
        </references>
      </pivotArea>
    </format>
    <format dxfId="9212">
      <pivotArea dataOnly="0" labelOnly="1" fieldPosition="0">
        <references count="3">
          <reference field="1" count="1" selected="0">
            <x v="0"/>
          </reference>
          <reference field="2" count="1">
            <x v="0"/>
          </reference>
          <reference field="3" count="1" selected="0">
            <x v="2"/>
          </reference>
        </references>
      </pivotArea>
    </format>
    <format dxfId="9211">
      <pivotArea dataOnly="0" labelOnly="1" fieldPosition="0">
        <references count="3">
          <reference field="1" count="1" selected="0">
            <x v="1"/>
          </reference>
          <reference field="2" count="1">
            <x v="0"/>
          </reference>
          <reference field="3" count="1" selected="0">
            <x v="5"/>
          </reference>
        </references>
      </pivotArea>
    </format>
    <format dxfId="9210">
      <pivotArea dataOnly="0" labelOnly="1" fieldPosition="0">
        <references count="3">
          <reference field="1" count="1" selected="0">
            <x v="2"/>
          </reference>
          <reference field="2" count="0"/>
          <reference field="3" count="1" selected="0">
            <x v="7"/>
          </reference>
        </references>
      </pivotArea>
    </format>
    <format dxfId="9209">
      <pivotArea dataOnly="0" labelOnly="1" fieldPosition="0">
        <references count="3">
          <reference field="1" count="1" selected="0">
            <x v="3"/>
          </reference>
          <reference field="2" count="1">
            <x v="0"/>
          </reference>
          <reference field="3" count="1" selected="0">
            <x v="1"/>
          </reference>
        </references>
      </pivotArea>
    </format>
    <format dxfId="9208">
      <pivotArea dataOnly="0" labelOnly="1" fieldPosition="0">
        <references count="3">
          <reference field="1" count="1" selected="0">
            <x v="4"/>
          </reference>
          <reference field="2" count="1">
            <x v="0"/>
          </reference>
          <reference field="3" count="1" selected="0">
            <x v="6"/>
          </reference>
        </references>
      </pivotArea>
    </format>
    <format dxfId="9207">
      <pivotArea dataOnly="0" labelOnly="1" fieldPosition="0">
        <references count="3">
          <reference field="1" count="1" selected="0">
            <x v="5"/>
          </reference>
          <reference field="2" count="1">
            <x v="0"/>
          </reference>
          <reference field="3" count="1" selected="0">
            <x v="1"/>
          </reference>
        </references>
      </pivotArea>
    </format>
    <format dxfId="9206">
      <pivotArea dataOnly="0" labelOnly="1" fieldPosition="0">
        <references count="3">
          <reference field="1" count="1" selected="0">
            <x v="6"/>
          </reference>
          <reference field="2" count="1">
            <x v="0"/>
          </reference>
          <reference field="3" count="1" selected="0">
            <x v="3"/>
          </reference>
        </references>
      </pivotArea>
    </format>
    <format dxfId="9205">
      <pivotArea dataOnly="0" labelOnly="1" fieldPosition="0">
        <references count="3">
          <reference field="1" count="1" selected="0">
            <x v="7"/>
          </reference>
          <reference field="2" count="1">
            <x v="0"/>
          </reference>
          <reference field="3" count="1" selected="0">
            <x v="4"/>
          </reference>
        </references>
      </pivotArea>
    </format>
    <format dxfId="9204">
      <pivotArea dataOnly="0" labelOnly="1" fieldPosition="0">
        <references count="3">
          <reference field="1" count="1" selected="0">
            <x v="8"/>
          </reference>
          <reference field="2" count="0"/>
          <reference field="3" count="1" selected="0">
            <x v="8"/>
          </reference>
        </references>
      </pivotArea>
    </format>
    <format dxfId="9203">
      <pivotArea dataOnly="0" labelOnly="1" fieldPosition="0">
        <references count="3">
          <reference field="1" count="1" selected="0">
            <x v="9"/>
          </reference>
          <reference field="2" count="0"/>
          <reference field="3" count="1" selected="0">
            <x v="9"/>
          </reference>
        </references>
      </pivotArea>
    </format>
    <format dxfId="9202">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9201">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200">
      <pivotArea field="1" type="button" dataOnly="0" labelOnly="1" outline="0" axis="axisRow" fieldPosition="0"/>
    </format>
    <format dxfId="9199">
      <pivotArea field="1" type="button" dataOnly="0" labelOnly="1" outline="0" axis="axisRow" fieldPosition="0"/>
    </format>
    <format dxfId="9198">
      <pivotArea dataOnly="0" labelOnly="1" fieldPosition="0">
        <references count="1">
          <reference field="1" count="0"/>
        </references>
      </pivotArea>
    </format>
    <format dxfId="9197">
      <pivotArea dataOnly="0" labelOnly="1" grandRow="1" outline="0" fieldPosition="0"/>
    </format>
    <format dxfId="9196">
      <pivotArea dataOnly="0" labelOnly="1" fieldPosition="0">
        <references count="2">
          <reference field="1" count="1" selected="0">
            <x v="0"/>
          </reference>
          <reference field="3" count="1">
            <x v="2"/>
          </reference>
        </references>
      </pivotArea>
    </format>
    <format dxfId="9195">
      <pivotArea dataOnly="0" labelOnly="1" fieldPosition="0">
        <references count="2">
          <reference field="1" count="1" selected="0">
            <x v="1"/>
          </reference>
          <reference field="3" count="1">
            <x v="5"/>
          </reference>
        </references>
      </pivotArea>
    </format>
    <format dxfId="9194">
      <pivotArea dataOnly="0" labelOnly="1" fieldPosition="0">
        <references count="2">
          <reference field="1" count="1" selected="0">
            <x v="2"/>
          </reference>
          <reference field="3" count="1">
            <x v="7"/>
          </reference>
        </references>
      </pivotArea>
    </format>
    <format dxfId="9193">
      <pivotArea dataOnly="0" labelOnly="1" fieldPosition="0">
        <references count="2">
          <reference field="1" count="1" selected="0">
            <x v="3"/>
          </reference>
          <reference field="3" count="1">
            <x v="1"/>
          </reference>
        </references>
      </pivotArea>
    </format>
    <format dxfId="9192">
      <pivotArea dataOnly="0" labelOnly="1" fieldPosition="0">
        <references count="2">
          <reference field="1" count="1" selected="0">
            <x v="4"/>
          </reference>
          <reference field="3" count="1">
            <x v="6"/>
          </reference>
        </references>
      </pivotArea>
    </format>
    <format dxfId="9191">
      <pivotArea dataOnly="0" labelOnly="1" fieldPosition="0">
        <references count="2">
          <reference field="1" count="1" selected="0">
            <x v="5"/>
          </reference>
          <reference field="3" count="1">
            <x v="1"/>
          </reference>
        </references>
      </pivotArea>
    </format>
    <format dxfId="9190">
      <pivotArea dataOnly="0" labelOnly="1" fieldPosition="0">
        <references count="2">
          <reference field="1" count="1" selected="0">
            <x v="6"/>
          </reference>
          <reference field="3" count="1">
            <x v="3"/>
          </reference>
        </references>
      </pivotArea>
    </format>
    <format dxfId="9189">
      <pivotArea dataOnly="0" labelOnly="1" fieldPosition="0">
        <references count="2">
          <reference field="1" count="1" selected="0">
            <x v="7"/>
          </reference>
          <reference field="3" count="1">
            <x v="4"/>
          </reference>
        </references>
      </pivotArea>
    </format>
    <format dxfId="9188">
      <pivotArea dataOnly="0" labelOnly="1" fieldPosition="0">
        <references count="2">
          <reference field="1" count="1" selected="0">
            <x v="8"/>
          </reference>
          <reference field="3" count="1">
            <x v="8"/>
          </reference>
        </references>
      </pivotArea>
    </format>
    <format dxfId="9187">
      <pivotArea dataOnly="0" labelOnly="1" fieldPosition="0">
        <references count="2">
          <reference field="1" count="1" selected="0">
            <x v="9"/>
          </reference>
          <reference field="3" count="1">
            <x v="9"/>
          </reference>
        </references>
      </pivotArea>
    </format>
    <format dxfId="9186">
      <pivotArea dataOnly="0" labelOnly="1" fieldPosition="0">
        <references count="3">
          <reference field="1" count="1" selected="0">
            <x v="0"/>
          </reference>
          <reference field="2" count="1">
            <x v="0"/>
          </reference>
          <reference field="3" count="1" selected="0">
            <x v="2"/>
          </reference>
        </references>
      </pivotArea>
    </format>
    <format dxfId="9185">
      <pivotArea dataOnly="0" labelOnly="1" fieldPosition="0">
        <references count="3">
          <reference field="1" count="1" selected="0">
            <x v="1"/>
          </reference>
          <reference field="2" count="1">
            <x v="0"/>
          </reference>
          <reference field="3" count="1" selected="0">
            <x v="5"/>
          </reference>
        </references>
      </pivotArea>
    </format>
    <format dxfId="9184">
      <pivotArea dataOnly="0" labelOnly="1" fieldPosition="0">
        <references count="3">
          <reference field="1" count="1" selected="0">
            <x v="2"/>
          </reference>
          <reference field="2" count="1">
            <x v="0"/>
          </reference>
          <reference field="3" count="1" selected="0">
            <x v="7"/>
          </reference>
        </references>
      </pivotArea>
    </format>
    <format dxfId="9183">
      <pivotArea dataOnly="0" labelOnly="1" fieldPosition="0">
        <references count="3">
          <reference field="1" count="1" selected="0">
            <x v="3"/>
          </reference>
          <reference field="2" count="1">
            <x v="0"/>
          </reference>
          <reference field="3" count="1" selected="0">
            <x v="1"/>
          </reference>
        </references>
      </pivotArea>
    </format>
    <format dxfId="9182">
      <pivotArea dataOnly="0" labelOnly="1" fieldPosition="0">
        <references count="3">
          <reference field="1" count="1" selected="0">
            <x v="4"/>
          </reference>
          <reference field="2" count="1">
            <x v="0"/>
          </reference>
          <reference field="3" count="1" selected="0">
            <x v="6"/>
          </reference>
        </references>
      </pivotArea>
    </format>
    <format dxfId="9181">
      <pivotArea dataOnly="0" labelOnly="1" fieldPosition="0">
        <references count="3">
          <reference field="1" count="1" selected="0">
            <x v="5"/>
          </reference>
          <reference field="2" count="1">
            <x v="0"/>
          </reference>
          <reference field="3" count="1" selected="0">
            <x v="1"/>
          </reference>
        </references>
      </pivotArea>
    </format>
    <format dxfId="9180">
      <pivotArea dataOnly="0" labelOnly="1" fieldPosition="0">
        <references count="3">
          <reference field="1" count="1" selected="0">
            <x v="6"/>
          </reference>
          <reference field="2" count="1">
            <x v="0"/>
          </reference>
          <reference field="3" count="1" selected="0">
            <x v="3"/>
          </reference>
        </references>
      </pivotArea>
    </format>
    <format dxfId="9179">
      <pivotArea dataOnly="0" labelOnly="1" fieldPosition="0">
        <references count="3">
          <reference field="1" count="1" selected="0">
            <x v="7"/>
          </reference>
          <reference field="2" count="1">
            <x v="0"/>
          </reference>
          <reference field="3" count="1" selected="0">
            <x v="4"/>
          </reference>
        </references>
      </pivotArea>
    </format>
    <format dxfId="9178">
      <pivotArea dataOnly="0" labelOnly="1" fieldPosition="0">
        <references count="3">
          <reference field="1" count="1" selected="0">
            <x v="8"/>
          </reference>
          <reference field="2" count="0"/>
          <reference field="3" count="1" selected="0">
            <x v="8"/>
          </reference>
        </references>
      </pivotArea>
    </format>
    <format dxfId="9177">
      <pivotArea dataOnly="0" labelOnly="1" fieldPosition="0">
        <references count="3">
          <reference field="1" count="1" selected="0">
            <x v="9"/>
          </reference>
          <reference field="2" count="1">
            <x v="0"/>
          </reference>
          <reference field="3" count="1" selected="0">
            <x v="9"/>
          </reference>
        </references>
      </pivotArea>
    </format>
    <format dxfId="9176">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9175">
      <pivotArea dataOnly="0" labelOnly="1" fieldPosition="0">
        <references count="4">
          <reference field="1" count="1" selected="0">
            <x v="2"/>
          </reference>
          <reference field="2" count="1" selected="0">
            <x v="0"/>
          </reference>
          <reference field="3" count="1" selected="0">
            <x v="7"/>
          </reference>
          <reference field="4" count="1">
            <x v="5"/>
          </reference>
        </references>
      </pivotArea>
    </format>
    <format dxfId="9174">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9173">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172">
      <pivotArea dataOnly="0" labelOnly="1" fieldPosition="0">
        <references count="4">
          <reference field="1" count="1" selected="0">
            <x v="8"/>
          </reference>
          <reference field="2" count="1" selected="0">
            <x v="0"/>
          </reference>
          <reference field="3" count="1" selected="0">
            <x v="8"/>
          </reference>
          <reference field="4" count="1">
            <x v="7"/>
          </reference>
        </references>
      </pivotArea>
    </format>
    <format dxfId="9171">
      <pivotArea dataOnly="0" labelOnly="1" fieldPosition="0">
        <references count="4">
          <reference field="1" count="1" selected="0">
            <x v="8"/>
          </reference>
          <reference field="2" count="1" selected="0">
            <x v="1"/>
          </reference>
          <reference field="3" count="1" selected="0">
            <x v="8"/>
          </reference>
          <reference field="4" count="1">
            <x v="6"/>
          </reference>
        </references>
      </pivotArea>
    </format>
    <format dxfId="9170">
      <pivotArea dataOnly="0" labelOnly="1" fieldPosition="0">
        <references count="4">
          <reference field="1" count="1" selected="0">
            <x v="9"/>
          </reference>
          <reference field="2" count="1" selected="0">
            <x v="0"/>
          </reference>
          <reference field="3" count="1" selected="0">
            <x v="9"/>
          </reference>
          <reference field="4" count="3">
            <x v="8"/>
            <x v="9"/>
            <x v="10"/>
          </reference>
        </references>
      </pivotArea>
    </format>
    <format dxfId="9169">
      <pivotArea field="1" type="button" dataOnly="0" labelOnly="1" outline="0" axis="axisRow" fieldPosition="0"/>
    </format>
    <format dxfId="9168">
      <pivotArea dataOnly="0" labelOnly="1" fieldPosition="0">
        <references count="1">
          <reference field="1" count="0"/>
        </references>
      </pivotArea>
    </format>
    <format dxfId="9167">
      <pivotArea dataOnly="0" labelOnly="1" grandRow="1" outline="0" fieldPosition="0"/>
    </format>
    <format dxfId="9166">
      <pivotArea dataOnly="0" labelOnly="1" fieldPosition="0">
        <references count="2">
          <reference field="1" count="1" selected="0">
            <x v="0"/>
          </reference>
          <reference field="3" count="1">
            <x v="2"/>
          </reference>
        </references>
      </pivotArea>
    </format>
    <format dxfId="9165">
      <pivotArea dataOnly="0" labelOnly="1" fieldPosition="0">
        <references count="2">
          <reference field="1" count="1" selected="0">
            <x v="1"/>
          </reference>
          <reference field="3" count="1">
            <x v="5"/>
          </reference>
        </references>
      </pivotArea>
    </format>
    <format dxfId="9164">
      <pivotArea dataOnly="0" labelOnly="1" fieldPosition="0">
        <references count="2">
          <reference field="1" count="1" selected="0">
            <x v="2"/>
          </reference>
          <reference field="3" count="1">
            <x v="7"/>
          </reference>
        </references>
      </pivotArea>
    </format>
    <format dxfId="9163">
      <pivotArea dataOnly="0" labelOnly="1" fieldPosition="0">
        <references count="2">
          <reference field="1" count="1" selected="0">
            <x v="3"/>
          </reference>
          <reference field="3" count="1">
            <x v="1"/>
          </reference>
        </references>
      </pivotArea>
    </format>
    <format dxfId="9162">
      <pivotArea dataOnly="0" labelOnly="1" fieldPosition="0">
        <references count="2">
          <reference field="1" count="1" selected="0">
            <x v="4"/>
          </reference>
          <reference field="3" count="1">
            <x v="6"/>
          </reference>
        </references>
      </pivotArea>
    </format>
    <format dxfId="9161">
      <pivotArea dataOnly="0" labelOnly="1" fieldPosition="0">
        <references count="2">
          <reference field="1" count="1" selected="0">
            <x v="5"/>
          </reference>
          <reference field="3" count="1">
            <x v="1"/>
          </reference>
        </references>
      </pivotArea>
    </format>
    <format dxfId="9160">
      <pivotArea dataOnly="0" labelOnly="1" fieldPosition="0">
        <references count="2">
          <reference field="1" count="1" selected="0">
            <x v="6"/>
          </reference>
          <reference field="3" count="1">
            <x v="3"/>
          </reference>
        </references>
      </pivotArea>
    </format>
    <format dxfId="9159">
      <pivotArea dataOnly="0" labelOnly="1" fieldPosition="0">
        <references count="2">
          <reference field="1" count="1" selected="0">
            <x v="7"/>
          </reference>
          <reference field="3" count="1">
            <x v="4"/>
          </reference>
        </references>
      </pivotArea>
    </format>
    <format dxfId="9158">
      <pivotArea dataOnly="0" labelOnly="1" fieldPosition="0">
        <references count="2">
          <reference field="1" count="1" selected="0">
            <x v="8"/>
          </reference>
          <reference field="3" count="1">
            <x v="8"/>
          </reference>
        </references>
      </pivotArea>
    </format>
    <format dxfId="9157">
      <pivotArea dataOnly="0" labelOnly="1" fieldPosition="0">
        <references count="2">
          <reference field="1" count="1" selected="0">
            <x v="9"/>
          </reference>
          <reference field="3" count="1">
            <x v="9"/>
          </reference>
        </references>
      </pivotArea>
    </format>
    <format dxfId="9156">
      <pivotArea dataOnly="0" labelOnly="1" fieldPosition="0">
        <references count="3">
          <reference field="1" count="1" selected="0">
            <x v="0"/>
          </reference>
          <reference field="2" count="1">
            <x v="0"/>
          </reference>
          <reference field="3" count="1" selected="0">
            <x v="2"/>
          </reference>
        </references>
      </pivotArea>
    </format>
    <format dxfId="9155">
      <pivotArea dataOnly="0" labelOnly="1" fieldPosition="0">
        <references count="3">
          <reference field="1" count="1" selected="0">
            <x v="1"/>
          </reference>
          <reference field="2" count="1">
            <x v="0"/>
          </reference>
          <reference field="3" count="1" selected="0">
            <x v="5"/>
          </reference>
        </references>
      </pivotArea>
    </format>
    <format dxfId="9154">
      <pivotArea dataOnly="0" labelOnly="1" fieldPosition="0">
        <references count="3">
          <reference field="1" count="1" selected="0">
            <x v="2"/>
          </reference>
          <reference field="2" count="1">
            <x v="0"/>
          </reference>
          <reference field="3" count="1" selected="0">
            <x v="7"/>
          </reference>
        </references>
      </pivotArea>
    </format>
    <format dxfId="9153">
      <pivotArea dataOnly="0" labelOnly="1" fieldPosition="0">
        <references count="3">
          <reference field="1" count="1" selected="0">
            <x v="3"/>
          </reference>
          <reference field="2" count="1">
            <x v="0"/>
          </reference>
          <reference field="3" count="1" selected="0">
            <x v="1"/>
          </reference>
        </references>
      </pivotArea>
    </format>
    <format dxfId="9152">
      <pivotArea dataOnly="0" labelOnly="1" fieldPosition="0">
        <references count="3">
          <reference field="1" count="1" selected="0">
            <x v="4"/>
          </reference>
          <reference field="2" count="1">
            <x v="0"/>
          </reference>
          <reference field="3" count="1" selected="0">
            <x v="6"/>
          </reference>
        </references>
      </pivotArea>
    </format>
    <format dxfId="9151">
      <pivotArea dataOnly="0" labelOnly="1" fieldPosition="0">
        <references count="3">
          <reference field="1" count="1" selected="0">
            <x v="5"/>
          </reference>
          <reference field="2" count="1">
            <x v="0"/>
          </reference>
          <reference field="3" count="1" selected="0">
            <x v="1"/>
          </reference>
        </references>
      </pivotArea>
    </format>
    <format dxfId="9150">
      <pivotArea dataOnly="0" labelOnly="1" fieldPosition="0">
        <references count="3">
          <reference field="1" count="1" selected="0">
            <x v="6"/>
          </reference>
          <reference field="2" count="1">
            <x v="0"/>
          </reference>
          <reference field="3" count="1" selected="0">
            <x v="3"/>
          </reference>
        </references>
      </pivotArea>
    </format>
    <format dxfId="9149">
      <pivotArea dataOnly="0" labelOnly="1" fieldPosition="0">
        <references count="3">
          <reference field="1" count="1" selected="0">
            <x v="7"/>
          </reference>
          <reference field="2" count="1">
            <x v="0"/>
          </reference>
          <reference field="3" count="1" selected="0">
            <x v="4"/>
          </reference>
        </references>
      </pivotArea>
    </format>
    <format dxfId="9148">
      <pivotArea dataOnly="0" labelOnly="1" fieldPosition="0">
        <references count="3">
          <reference field="1" count="1" selected="0">
            <x v="8"/>
          </reference>
          <reference field="2" count="0"/>
          <reference field="3" count="1" selected="0">
            <x v="8"/>
          </reference>
        </references>
      </pivotArea>
    </format>
    <format dxfId="9147">
      <pivotArea dataOnly="0" labelOnly="1" fieldPosition="0">
        <references count="3">
          <reference field="1" count="1" selected="0">
            <x v="9"/>
          </reference>
          <reference field="2" count="1">
            <x v="0"/>
          </reference>
          <reference field="3" count="1" selected="0">
            <x v="9"/>
          </reference>
        </references>
      </pivotArea>
    </format>
    <format dxfId="9146">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9145">
      <pivotArea dataOnly="0" labelOnly="1" fieldPosition="0">
        <references count="4">
          <reference field="1" count="1" selected="0">
            <x v="2"/>
          </reference>
          <reference field="2" count="1" selected="0">
            <x v="0"/>
          </reference>
          <reference field="3" count="1" selected="0">
            <x v="7"/>
          </reference>
          <reference field="4" count="1">
            <x v="5"/>
          </reference>
        </references>
      </pivotArea>
    </format>
    <format dxfId="9144">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9143">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142">
      <pivotArea dataOnly="0" labelOnly="1" fieldPosition="0">
        <references count="4">
          <reference field="1" count="1" selected="0">
            <x v="8"/>
          </reference>
          <reference field="2" count="1" selected="0">
            <x v="0"/>
          </reference>
          <reference field="3" count="1" selected="0">
            <x v="8"/>
          </reference>
          <reference field="4" count="1">
            <x v="7"/>
          </reference>
        </references>
      </pivotArea>
    </format>
    <format dxfId="9141">
      <pivotArea dataOnly="0" labelOnly="1" fieldPosition="0">
        <references count="4">
          <reference field="1" count="1" selected="0">
            <x v="8"/>
          </reference>
          <reference field="2" count="1" selected="0">
            <x v="1"/>
          </reference>
          <reference field="3" count="1" selected="0">
            <x v="8"/>
          </reference>
          <reference field="4" count="1">
            <x v="6"/>
          </reference>
        </references>
      </pivotArea>
    </format>
    <format dxfId="9140">
      <pivotArea dataOnly="0" labelOnly="1" fieldPosition="0">
        <references count="4">
          <reference field="1" count="1" selected="0">
            <x v="9"/>
          </reference>
          <reference field="2" count="1" selected="0">
            <x v="0"/>
          </reference>
          <reference field="3" count="1" selected="0">
            <x v="9"/>
          </reference>
          <reference field="4" count="3">
            <x v="8"/>
            <x v="9"/>
            <x v="10"/>
          </reference>
        </references>
      </pivotArea>
    </format>
    <format dxfId="9139">
      <pivotArea outline="0" collapsedLevelsAreSubtotals="1" fieldPosition="0"/>
    </format>
    <format dxfId="9138">
      <pivotArea dataOnly="0" labelOnly="1" fieldPosition="0">
        <references count="1">
          <reference field="1" count="0"/>
        </references>
      </pivotArea>
    </format>
    <format dxfId="9137">
      <pivotArea dataOnly="0" labelOnly="1" fieldPosition="0">
        <references count="2">
          <reference field="1" count="1" selected="0">
            <x v="0"/>
          </reference>
          <reference field="3" count="1">
            <x v="2"/>
          </reference>
        </references>
      </pivotArea>
    </format>
    <format dxfId="9136">
      <pivotArea dataOnly="0" labelOnly="1" fieldPosition="0">
        <references count="2">
          <reference field="1" count="1" selected="0">
            <x v="1"/>
          </reference>
          <reference field="3" count="1">
            <x v="5"/>
          </reference>
        </references>
      </pivotArea>
    </format>
    <format dxfId="9135">
      <pivotArea dataOnly="0" labelOnly="1" fieldPosition="0">
        <references count="2">
          <reference field="1" count="1" selected="0">
            <x v="2"/>
          </reference>
          <reference field="3" count="1">
            <x v="7"/>
          </reference>
        </references>
      </pivotArea>
    </format>
    <format dxfId="9134">
      <pivotArea dataOnly="0" labelOnly="1" fieldPosition="0">
        <references count="2">
          <reference field="1" count="1" selected="0">
            <x v="3"/>
          </reference>
          <reference field="3" count="1">
            <x v="1"/>
          </reference>
        </references>
      </pivotArea>
    </format>
    <format dxfId="9133">
      <pivotArea dataOnly="0" labelOnly="1" fieldPosition="0">
        <references count="2">
          <reference field="1" count="1" selected="0">
            <x v="4"/>
          </reference>
          <reference field="3" count="1">
            <x v="6"/>
          </reference>
        </references>
      </pivotArea>
    </format>
    <format dxfId="9132">
      <pivotArea dataOnly="0" labelOnly="1" fieldPosition="0">
        <references count="2">
          <reference field="1" count="1" selected="0">
            <x v="5"/>
          </reference>
          <reference field="3" count="1">
            <x v="1"/>
          </reference>
        </references>
      </pivotArea>
    </format>
    <format dxfId="9131">
      <pivotArea dataOnly="0" labelOnly="1" fieldPosition="0">
        <references count="2">
          <reference field="1" count="1" selected="0">
            <x v="6"/>
          </reference>
          <reference field="3" count="1">
            <x v="3"/>
          </reference>
        </references>
      </pivotArea>
    </format>
    <format dxfId="9130">
      <pivotArea dataOnly="0" labelOnly="1" fieldPosition="0">
        <references count="2">
          <reference field="1" count="1" selected="0">
            <x v="7"/>
          </reference>
          <reference field="3" count="1">
            <x v="4"/>
          </reference>
        </references>
      </pivotArea>
    </format>
    <format dxfId="9129">
      <pivotArea dataOnly="0" labelOnly="1" fieldPosition="0">
        <references count="2">
          <reference field="1" count="1" selected="0">
            <x v="8"/>
          </reference>
          <reference field="3" count="1">
            <x v="8"/>
          </reference>
        </references>
      </pivotArea>
    </format>
    <format dxfId="9128">
      <pivotArea dataOnly="0" labelOnly="1" fieldPosition="0">
        <references count="2">
          <reference field="1" count="1" selected="0">
            <x v="9"/>
          </reference>
          <reference field="3" count="1">
            <x v="9"/>
          </reference>
        </references>
      </pivotArea>
    </format>
    <format dxfId="9127">
      <pivotArea dataOnly="0" labelOnly="1" fieldPosition="0">
        <references count="3">
          <reference field="1" count="1" selected="0">
            <x v="0"/>
          </reference>
          <reference field="2" count="1">
            <x v="0"/>
          </reference>
          <reference field="3" count="1" selected="0">
            <x v="2"/>
          </reference>
        </references>
      </pivotArea>
    </format>
    <format dxfId="9126">
      <pivotArea dataOnly="0" labelOnly="1" fieldPosition="0">
        <references count="3">
          <reference field="1" count="1" selected="0">
            <x v="1"/>
          </reference>
          <reference field="2" count="1">
            <x v="0"/>
          </reference>
          <reference field="3" count="1" selected="0">
            <x v="5"/>
          </reference>
        </references>
      </pivotArea>
    </format>
    <format dxfId="9125">
      <pivotArea dataOnly="0" labelOnly="1" fieldPosition="0">
        <references count="3">
          <reference field="1" count="1" selected="0">
            <x v="2"/>
          </reference>
          <reference field="2" count="1">
            <x v="0"/>
          </reference>
          <reference field="3" count="1" selected="0">
            <x v="7"/>
          </reference>
        </references>
      </pivotArea>
    </format>
    <format dxfId="9124">
      <pivotArea dataOnly="0" labelOnly="1" fieldPosition="0">
        <references count="3">
          <reference field="1" count="1" selected="0">
            <x v="3"/>
          </reference>
          <reference field="2" count="1">
            <x v="0"/>
          </reference>
          <reference field="3" count="1" selected="0">
            <x v="1"/>
          </reference>
        </references>
      </pivotArea>
    </format>
    <format dxfId="9123">
      <pivotArea dataOnly="0" labelOnly="1" fieldPosition="0">
        <references count="3">
          <reference field="1" count="1" selected="0">
            <x v="4"/>
          </reference>
          <reference field="2" count="1">
            <x v="0"/>
          </reference>
          <reference field="3" count="1" selected="0">
            <x v="6"/>
          </reference>
        </references>
      </pivotArea>
    </format>
    <format dxfId="9122">
      <pivotArea dataOnly="0" labelOnly="1" fieldPosition="0">
        <references count="3">
          <reference field="1" count="1" selected="0">
            <x v="5"/>
          </reference>
          <reference field="2" count="1">
            <x v="0"/>
          </reference>
          <reference field="3" count="1" selected="0">
            <x v="1"/>
          </reference>
        </references>
      </pivotArea>
    </format>
    <format dxfId="9121">
      <pivotArea dataOnly="0" labelOnly="1" fieldPosition="0">
        <references count="3">
          <reference field="1" count="1" selected="0">
            <x v="6"/>
          </reference>
          <reference field="2" count="1">
            <x v="0"/>
          </reference>
          <reference field="3" count="1" selected="0">
            <x v="3"/>
          </reference>
        </references>
      </pivotArea>
    </format>
    <format dxfId="9120">
      <pivotArea dataOnly="0" labelOnly="1" fieldPosition="0">
        <references count="3">
          <reference field="1" count="1" selected="0">
            <x v="7"/>
          </reference>
          <reference field="2" count="1">
            <x v="0"/>
          </reference>
          <reference field="3" count="1" selected="0">
            <x v="4"/>
          </reference>
        </references>
      </pivotArea>
    </format>
    <format dxfId="9119">
      <pivotArea dataOnly="0" labelOnly="1" fieldPosition="0">
        <references count="3">
          <reference field="1" count="1" selected="0">
            <x v="8"/>
          </reference>
          <reference field="2" count="0"/>
          <reference field="3" count="1" selected="0">
            <x v="8"/>
          </reference>
        </references>
      </pivotArea>
    </format>
    <format dxfId="9118">
      <pivotArea dataOnly="0" labelOnly="1" fieldPosition="0">
        <references count="3">
          <reference field="1" count="1" selected="0">
            <x v="9"/>
          </reference>
          <reference field="2" count="1">
            <x v="0"/>
          </reference>
          <reference field="3" count="1" selected="0">
            <x v="9"/>
          </reference>
        </references>
      </pivotArea>
    </format>
    <format dxfId="9117">
      <pivotArea dataOnly="0" labelOnly="1" fieldPosition="0">
        <references count="4">
          <reference field="1" count="1" selected="0">
            <x v="0"/>
          </reference>
          <reference field="2" count="1" selected="0">
            <x v="0"/>
          </reference>
          <reference field="3" count="1" selected="0">
            <x v="2"/>
          </reference>
          <reference field="4" count="1">
            <x v="0"/>
          </reference>
        </references>
      </pivotArea>
    </format>
    <format dxfId="9116">
      <pivotArea dataOnly="0" labelOnly="1" fieldPosition="0">
        <references count="4">
          <reference field="1" count="1" selected="0">
            <x v="2"/>
          </reference>
          <reference field="2" count="1" selected="0">
            <x v="0"/>
          </reference>
          <reference field="3" count="1" selected="0">
            <x v="7"/>
          </reference>
          <reference field="4" count="1">
            <x v="5"/>
          </reference>
        </references>
      </pivotArea>
    </format>
    <format dxfId="9115">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9114">
      <pivotArea dataOnly="0" labelOnly="1" fieldPosition="0">
        <references count="4">
          <reference field="1" count="1" selected="0">
            <x v="6"/>
          </reference>
          <reference field="2" count="1" selected="0">
            <x v="0"/>
          </reference>
          <reference field="3" count="1" selected="0">
            <x v="3"/>
          </reference>
          <reference field="4" count="1">
            <x v="1"/>
          </reference>
        </references>
      </pivotArea>
    </format>
    <format dxfId="9113">
      <pivotArea dataOnly="0" labelOnly="1" fieldPosition="0">
        <references count="4">
          <reference field="1" count="1" selected="0">
            <x v="8"/>
          </reference>
          <reference field="2" count="1" selected="0">
            <x v="0"/>
          </reference>
          <reference field="3" count="1" selected="0">
            <x v="8"/>
          </reference>
          <reference field="4" count="1">
            <x v="7"/>
          </reference>
        </references>
      </pivotArea>
    </format>
    <format dxfId="9112">
      <pivotArea dataOnly="0" labelOnly="1" fieldPosition="0">
        <references count="4">
          <reference field="1" count="1" selected="0">
            <x v="8"/>
          </reference>
          <reference field="2" count="1" selected="0">
            <x v="1"/>
          </reference>
          <reference field="3" count="1" selected="0">
            <x v="8"/>
          </reference>
          <reference field="4" count="1">
            <x v="6"/>
          </reference>
        </references>
      </pivotArea>
    </format>
    <format dxfId="9111">
      <pivotArea dataOnly="0" labelOnly="1" fieldPosition="0">
        <references count="4">
          <reference field="1" count="1" selected="0">
            <x v="9"/>
          </reference>
          <reference field="2" count="1" selected="0">
            <x v="0"/>
          </reference>
          <reference field="3" count="1" selected="0">
            <x v="9"/>
          </reference>
          <reference field="4" count="3">
            <x v="8"/>
            <x v="9"/>
            <x v="10"/>
          </reference>
        </references>
      </pivotArea>
    </format>
    <format dxfId="9110">
      <pivotArea grandRow="1" outline="0" collapsedLevelsAreSubtotals="1" fieldPosition="0"/>
    </format>
    <format dxfId="9109">
      <pivotArea dataOnly="0" labelOnly="1" grandRow="1" outline="0" fieldPosition="0"/>
    </format>
    <format dxfId="9108">
      <pivotArea field="1" type="button" dataOnly="0" labelOnly="1" outline="0" axis="axisRow" fieldPosition="0"/>
    </format>
    <format dxfId="9107">
      <pivotArea dataOnly="0" labelOnly="1" fieldPosition="0">
        <references count="1">
          <reference field="6" count="0"/>
        </references>
      </pivotArea>
    </format>
    <format dxfId="9106">
      <pivotArea dataOnly="0" labelOnly="1" grandCol="1" outline="0" fieldPosition="0"/>
    </format>
    <format dxfId="9105">
      <pivotArea dataOnly="0" labelOnly="1" fieldPosition="0">
        <references count="1">
          <reference field="1" count="0"/>
        </references>
      </pivotArea>
    </format>
    <format dxfId="9104">
      <pivotArea dataOnly="0" labelOnly="1" fieldPosition="0">
        <references count="2">
          <reference field="1" count="1" selected="0">
            <x v="8"/>
          </reference>
          <reference field="3" count="1">
            <x v="8"/>
          </reference>
        </references>
      </pivotArea>
    </format>
    <format dxfId="9103">
      <pivotArea dataOnly="0" labelOnly="1" fieldPosition="0">
        <references count="3">
          <reference field="1" count="1" selected="0">
            <x v="8"/>
          </reference>
          <reference field="2" count="0"/>
          <reference field="3" count="1" selected="0">
            <x v="8"/>
          </reference>
        </references>
      </pivotArea>
    </format>
    <format dxfId="9102">
      <pivotArea dataOnly="0" labelOnly="1" fieldPosition="0">
        <references count="1">
          <reference field="1" count="0"/>
        </references>
      </pivotArea>
    </format>
    <format dxfId="9101">
      <pivotArea dataOnly="0" labelOnly="1" fieldPosition="0">
        <references count="2">
          <reference field="1" count="1" selected="0">
            <x v="8"/>
          </reference>
          <reference field="3" count="1">
            <x v="8"/>
          </reference>
        </references>
      </pivotArea>
    </format>
    <format dxfId="9100">
      <pivotArea dataOnly="0" labelOnly="1" fieldPosition="0">
        <references count="3">
          <reference field="1" count="1" selected="0">
            <x v="8"/>
          </reference>
          <reference field="2" count="0"/>
          <reference field="3" count="1" selected="0">
            <x v="8"/>
          </reference>
        </references>
      </pivotArea>
    </format>
    <format dxfId="9099">
      <pivotArea dataOnly="0" labelOnly="1" fieldPosition="0">
        <references count="1">
          <reference field="1" count="0"/>
        </references>
      </pivotArea>
    </format>
    <format dxfId="9098">
      <pivotArea dataOnly="0" labelOnly="1" fieldPosition="0">
        <references count="2">
          <reference field="1" count="1" selected="0">
            <x v="8"/>
          </reference>
          <reference field="3" count="1">
            <x v="8"/>
          </reference>
        </references>
      </pivotArea>
    </format>
    <format dxfId="9097">
      <pivotArea dataOnly="0" labelOnly="1" fieldPosition="0">
        <references count="3">
          <reference field="1" count="1" selected="0">
            <x v="8"/>
          </reference>
          <reference field="2" count="0"/>
          <reference field="3" count="1" selected="0">
            <x v="8"/>
          </reference>
        </references>
      </pivotArea>
    </format>
    <format dxfId="9096">
      <pivotArea collapsedLevelsAreSubtotals="1" fieldPosition="0">
        <references count="1">
          <reference field="1" count="1">
            <x v="7"/>
          </reference>
        </references>
      </pivotArea>
    </format>
    <format dxfId="9095">
      <pivotArea dataOnly="0" labelOnly="1" fieldPosition="0">
        <references count="1">
          <reference field="1" count="1">
            <x v="7"/>
          </reference>
        </references>
      </pivotArea>
    </format>
    <format dxfId="9094">
      <pivotArea collapsedLevelsAreSubtotals="1" fieldPosition="0">
        <references count="1">
          <reference field="1" count="1">
            <x v="8"/>
          </reference>
        </references>
      </pivotArea>
    </format>
    <format dxfId="9093">
      <pivotArea dataOnly="0" labelOnly="1" fieldPosition="0">
        <references count="1">
          <reference field="1" count="1">
            <x v="8"/>
          </reference>
        </references>
      </pivotArea>
    </format>
    <format dxfId="9092">
      <pivotArea collapsedLevelsAreSubtotals="1" fieldPosition="0">
        <references count="2">
          <reference field="1" count="1" selected="0">
            <x v="8"/>
          </reference>
          <reference field="3" count="1">
            <x v="8"/>
          </reference>
        </references>
      </pivotArea>
    </format>
    <format dxfId="9091">
      <pivotArea collapsedLevelsAreSubtotals="1" fieldPosition="0">
        <references count="3">
          <reference field="1" count="1" selected="0">
            <x v="8"/>
          </reference>
          <reference field="2" count="0"/>
          <reference field="3" count="1" selected="0">
            <x v="8"/>
          </reference>
        </references>
      </pivotArea>
    </format>
    <format dxfId="9090">
      <pivotArea collapsedLevelsAreSubtotals="1" fieldPosition="0">
        <references count="4">
          <reference field="1" count="1" selected="0">
            <x v="8"/>
          </reference>
          <reference field="2" count="0" selected="0"/>
          <reference field="3" count="1" selected="0">
            <x v="8"/>
          </reference>
          <reference field="4" count="2">
            <x v="6"/>
            <x v="7"/>
          </reference>
        </references>
      </pivotArea>
    </format>
    <format dxfId="9089">
      <pivotArea dataOnly="0" labelOnly="1" fieldPosition="0">
        <references count="2">
          <reference field="1" count="1" selected="0">
            <x v="8"/>
          </reference>
          <reference field="3" count="1">
            <x v="8"/>
          </reference>
        </references>
      </pivotArea>
    </format>
    <format dxfId="9088">
      <pivotArea dataOnly="0" labelOnly="1" fieldPosition="0">
        <references count="3">
          <reference field="1" count="1" selected="0">
            <x v="8"/>
          </reference>
          <reference field="2" count="0"/>
          <reference field="3" count="1" selected="0">
            <x v="8"/>
          </reference>
        </references>
      </pivotArea>
    </format>
    <format dxfId="9087">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9086">
      <pivotArea dataOnly="0" labelOnly="1" fieldPosition="0">
        <references count="1">
          <reference field="1" count="0"/>
        </references>
      </pivotArea>
    </format>
    <format dxfId="9085">
      <pivotArea dataOnly="0" labelOnly="1" fieldPosition="0">
        <references count="1">
          <reference field="1" count="0"/>
        </references>
      </pivotArea>
    </format>
    <format dxfId="9084">
      <pivotArea dataOnly="0" labelOnly="1" fieldPosition="0">
        <references count="1">
          <reference field="1" count="0"/>
        </references>
      </pivotArea>
    </format>
    <format dxfId="9083">
      <pivotArea dataOnly="0" labelOnly="1" fieldPosition="0">
        <references count="1">
          <reference field="1" count="0"/>
        </references>
      </pivotArea>
    </format>
    <format dxfId="9082">
      <pivotArea collapsedLevelsAreSubtotals="1" fieldPosition="0">
        <references count="1">
          <reference field="1" count="1">
            <x v="8"/>
          </reference>
        </references>
      </pivotArea>
    </format>
    <format dxfId="9081">
      <pivotArea dataOnly="0" labelOnly="1" fieldPosition="0">
        <references count="1">
          <reference field="1" count="1">
            <x v="8"/>
          </reference>
        </references>
      </pivotArea>
    </format>
    <format dxfId="9080">
      <pivotArea collapsedLevelsAreSubtotals="1" fieldPosition="0">
        <references count="1">
          <reference field="1" count="1">
            <x v="9"/>
          </reference>
        </references>
      </pivotArea>
    </format>
    <format dxfId="9079">
      <pivotArea dataOnly="0" labelOnly="1" fieldPosition="0">
        <references count="1">
          <reference field="1" count="1">
            <x v="9"/>
          </reference>
        </references>
      </pivotArea>
    </format>
    <format dxfId="9078">
      <pivotArea collapsedLevelsAreSubtotals="1" fieldPosition="0">
        <references count="1">
          <reference field="1" count="1">
            <x v="6"/>
          </reference>
        </references>
      </pivotArea>
    </format>
    <format dxfId="9077">
      <pivotArea dataOnly="0" labelOnly="1" fieldPosition="0">
        <references count="1">
          <reference field="1" count="1">
            <x v="6"/>
          </reference>
        </references>
      </pivotArea>
    </format>
    <format dxfId="9076">
      <pivotArea collapsedLevelsAreSubtotals="1" fieldPosition="0">
        <references count="1">
          <reference field="1" count="1">
            <x v="5"/>
          </reference>
        </references>
      </pivotArea>
    </format>
    <format dxfId="9075">
      <pivotArea dataOnly="0" labelOnly="1" fieldPosition="0">
        <references count="1">
          <reference field="1" count="1">
            <x v="5"/>
          </reference>
        </references>
      </pivotArea>
    </format>
    <format dxfId="9074">
      <pivotArea collapsedLevelsAreSubtotals="1" fieldPosition="0">
        <references count="1">
          <reference field="1" count="1">
            <x v="4"/>
          </reference>
        </references>
      </pivotArea>
    </format>
    <format dxfId="9073">
      <pivotArea dataOnly="0" labelOnly="1" fieldPosition="0">
        <references count="1">
          <reference field="1" count="1">
            <x v="4"/>
          </reference>
        </references>
      </pivotArea>
    </format>
    <format dxfId="9072">
      <pivotArea collapsedLevelsAreSubtotals="1" fieldPosition="0">
        <references count="1">
          <reference field="1" count="1">
            <x v="3"/>
          </reference>
        </references>
      </pivotArea>
    </format>
    <format dxfId="9071">
      <pivotArea dataOnly="0" labelOnly="1" fieldPosition="0">
        <references count="1">
          <reference field="1" count="1">
            <x v="3"/>
          </reference>
        </references>
      </pivotArea>
    </format>
    <format dxfId="9070">
      <pivotArea collapsedLevelsAreSubtotals="1" fieldPosition="0">
        <references count="1">
          <reference field="1" count="1">
            <x v="2"/>
          </reference>
        </references>
      </pivotArea>
    </format>
    <format dxfId="9069">
      <pivotArea dataOnly="0" labelOnly="1" fieldPosition="0">
        <references count="1">
          <reference field="1" count="1">
            <x v="2"/>
          </reference>
        </references>
      </pivotArea>
    </format>
    <format dxfId="9068">
      <pivotArea collapsedLevelsAreSubtotals="1" fieldPosition="0">
        <references count="1">
          <reference field="1" count="1">
            <x v="1"/>
          </reference>
        </references>
      </pivotArea>
    </format>
    <format dxfId="9067">
      <pivotArea dataOnly="0" labelOnly="1" fieldPosition="0">
        <references count="1">
          <reference field="1" count="1">
            <x v="1"/>
          </reference>
        </references>
      </pivotArea>
    </format>
    <format dxfId="9066">
      <pivotArea collapsedLevelsAreSubtotals="1" fieldPosition="0">
        <references count="1">
          <reference field="1" count="1">
            <x v="0"/>
          </reference>
        </references>
      </pivotArea>
    </format>
    <format dxfId="9065">
      <pivotArea dataOnly="0" labelOnly="1" fieldPosition="0">
        <references count="1">
          <reference field="1" count="1">
            <x v="0"/>
          </reference>
        </references>
      </pivotArea>
    </format>
    <format dxfId="9064">
      <pivotArea collapsedLevelsAreSubtotals="1" fieldPosition="0">
        <references count="1">
          <reference field="1" count="1">
            <x v="0"/>
          </reference>
        </references>
      </pivotArea>
    </format>
    <format dxfId="9063">
      <pivotArea dataOnly="0" labelOnly="1" fieldPosition="0">
        <references count="1">
          <reference field="1" count="1">
            <x v="0"/>
          </reference>
        </references>
      </pivotArea>
    </format>
    <format dxfId="9062">
      <pivotArea collapsedLevelsAreSubtotals="1" fieldPosition="0">
        <references count="1">
          <reference field="1" count="1">
            <x v="1"/>
          </reference>
        </references>
      </pivotArea>
    </format>
    <format dxfId="9061">
      <pivotArea dataOnly="0" labelOnly="1" fieldPosition="0">
        <references count="1">
          <reference field="1" count="1">
            <x v="1"/>
          </reference>
        </references>
      </pivotArea>
    </format>
    <format dxfId="9060">
      <pivotArea collapsedLevelsAreSubtotals="1" fieldPosition="0">
        <references count="1">
          <reference field="1" count="1">
            <x v="2"/>
          </reference>
        </references>
      </pivotArea>
    </format>
    <format dxfId="9059">
      <pivotArea dataOnly="0" labelOnly="1" fieldPosition="0">
        <references count="1">
          <reference field="1" count="1">
            <x v="2"/>
          </reference>
        </references>
      </pivotArea>
    </format>
    <format dxfId="9058">
      <pivotArea collapsedLevelsAreSubtotals="1" fieldPosition="0">
        <references count="1">
          <reference field="1" count="1">
            <x v="3"/>
          </reference>
        </references>
      </pivotArea>
    </format>
    <format dxfId="9057">
      <pivotArea dataOnly="0" labelOnly="1" fieldPosition="0">
        <references count="1">
          <reference field="1" count="1">
            <x v="3"/>
          </reference>
        </references>
      </pivotArea>
    </format>
    <format dxfId="9056">
      <pivotArea collapsedLevelsAreSubtotals="1" fieldPosition="0">
        <references count="1">
          <reference field="1" count="1">
            <x v="4"/>
          </reference>
        </references>
      </pivotArea>
    </format>
    <format dxfId="9055">
      <pivotArea dataOnly="0" labelOnly="1" fieldPosition="0">
        <references count="1">
          <reference field="1" count="1">
            <x v="4"/>
          </reference>
        </references>
      </pivotArea>
    </format>
    <format dxfId="9054">
      <pivotArea collapsedLevelsAreSubtotals="1" fieldPosition="0">
        <references count="1">
          <reference field="1" count="1">
            <x v="5"/>
          </reference>
        </references>
      </pivotArea>
    </format>
    <format dxfId="9053">
      <pivotArea dataOnly="0" labelOnly="1" fieldPosition="0">
        <references count="1">
          <reference field="1" count="1">
            <x v="5"/>
          </reference>
        </references>
      </pivotArea>
    </format>
    <format dxfId="9052">
      <pivotArea collapsedLevelsAreSubtotals="1" fieldPosition="0">
        <references count="1">
          <reference field="1" count="1">
            <x v="6"/>
          </reference>
        </references>
      </pivotArea>
    </format>
    <format dxfId="9051">
      <pivotArea dataOnly="0" labelOnly="1" fieldPosition="0">
        <references count="1">
          <reference field="1" count="1">
            <x v="6"/>
          </reference>
        </references>
      </pivotArea>
    </format>
    <format dxfId="9050">
      <pivotArea collapsedLevelsAreSubtotals="1" fieldPosition="0">
        <references count="1">
          <reference field="1" count="1">
            <x v="7"/>
          </reference>
        </references>
      </pivotArea>
    </format>
    <format dxfId="9049">
      <pivotArea dataOnly="0" labelOnly="1" fieldPosition="0">
        <references count="1">
          <reference field="1" count="1">
            <x v="7"/>
          </reference>
        </references>
      </pivotArea>
    </format>
    <format dxfId="9048">
      <pivotArea collapsedLevelsAreSubtotals="1" fieldPosition="0">
        <references count="1">
          <reference field="1" count="1">
            <x v="8"/>
          </reference>
        </references>
      </pivotArea>
    </format>
    <format dxfId="9047">
      <pivotArea dataOnly="0" labelOnly="1" fieldPosition="0">
        <references count="1">
          <reference field="1" count="1">
            <x v="8"/>
          </reference>
        </references>
      </pivotArea>
    </format>
    <format dxfId="9046">
      <pivotArea collapsedLevelsAreSubtotals="1" fieldPosition="0">
        <references count="1">
          <reference field="1" count="1">
            <x v="9"/>
          </reference>
        </references>
      </pivotArea>
    </format>
    <format dxfId="9045">
      <pivotArea dataOnly="0" labelOnly="1" fieldPosition="0">
        <references count="1">
          <reference field="1" count="1">
            <x v="9"/>
          </reference>
        </references>
      </pivotArea>
    </format>
    <format dxfId="9044">
      <pivotArea dataOnly="0" labelOnly="1" fieldPosition="0">
        <references count="4">
          <reference field="1" count="1" selected="0">
            <x v="0"/>
          </reference>
          <reference field="2" count="0" selected="0"/>
          <reference field="3" count="1" selected="0">
            <x v="2"/>
          </reference>
          <reference field="4" count="1">
            <x v="0"/>
          </reference>
        </references>
      </pivotArea>
    </format>
    <format dxfId="9043">
      <pivotArea dataOnly="0" labelOnly="1" fieldPosition="0">
        <references count="4">
          <reference field="1" count="1" selected="0">
            <x v="6"/>
          </reference>
          <reference field="2" count="0" selected="0"/>
          <reference field="3" count="1" selected="0">
            <x v="3"/>
          </reference>
          <reference field="4" count="1">
            <x v="1"/>
          </reference>
        </references>
      </pivotArea>
    </format>
    <format dxfId="9042">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9041">
      <pivotArea field="7" type="button" dataOnly="0" labelOnly="1" outline="0" axis="axisPage" fieldPosition="0"/>
    </format>
    <format dxfId="9040">
      <pivotArea type="origin" dataOnly="0" labelOnly="1" outline="0" fieldPosition="0"/>
    </format>
    <format dxfId="9039">
      <pivotArea field="1" type="button" dataOnly="0" labelOnly="1" outline="0" axis="axisRow" fieldPosition="0"/>
    </format>
    <format dxfId="9038">
      <pivotArea dataOnly="0" labelOnly="1" fieldPosition="0">
        <references count="1">
          <reference field="1" count="0"/>
        </references>
      </pivotArea>
    </format>
    <format dxfId="9037">
      <pivotArea dataOnly="0" labelOnly="1" grandRow="1" outline="0" fieldPosition="0"/>
    </format>
    <format dxfId="9036">
      <pivotArea dataOnly="0" labelOnly="1" fieldPosition="0">
        <references count="2">
          <reference field="1" count="1" selected="0">
            <x v="0"/>
          </reference>
          <reference field="3" count="1">
            <x v="2"/>
          </reference>
        </references>
      </pivotArea>
    </format>
    <format dxfId="9035">
      <pivotArea dataOnly="0" labelOnly="1" fieldPosition="0">
        <references count="2">
          <reference field="1" count="1" selected="0">
            <x v="1"/>
          </reference>
          <reference field="3" count="1">
            <x v="5"/>
          </reference>
        </references>
      </pivotArea>
    </format>
    <format dxfId="9034">
      <pivotArea dataOnly="0" labelOnly="1" fieldPosition="0">
        <references count="2">
          <reference field="1" count="1" selected="0">
            <x v="2"/>
          </reference>
          <reference field="3" count="1">
            <x v="7"/>
          </reference>
        </references>
      </pivotArea>
    </format>
    <format dxfId="9033">
      <pivotArea dataOnly="0" labelOnly="1" fieldPosition="0">
        <references count="2">
          <reference field="1" count="1" selected="0">
            <x v="3"/>
          </reference>
          <reference field="3" count="1">
            <x v="1"/>
          </reference>
        </references>
      </pivotArea>
    </format>
    <format dxfId="9032">
      <pivotArea dataOnly="0" labelOnly="1" fieldPosition="0">
        <references count="2">
          <reference field="1" count="1" selected="0">
            <x v="4"/>
          </reference>
          <reference field="3" count="1">
            <x v="6"/>
          </reference>
        </references>
      </pivotArea>
    </format>
    <format dxfId="9031">
      <pivotArea dataOnly="0" labelOnly="1" fieldPosition="0">
        <references count="2">
          <reference field="1" count="1" selected="0">
            <x v="5"/>
          </reference>
          <reference field="3" count="1">
            <x v="1"/>
          </reference>
        </references>
      </pivotArea>
    </format>
    <format dxfId="9030">
      <pivotArea dataOnly="0" labelOnly="1" fieldPosition="0">
        <references count="2">
          <reference field="1" count="1" selected="0">
            <x v="6"/>
          </reference>
          <reference field="3" count="1">
            <x v="3"/>
          </reference>
        </references>
      </pivotArea>
    </format>
    <format dxfId="9029">
      <pivotArea dataOnly="0" labelOnly="1" fieldPosition="0">
        <references count="2">
          <reference field="1" count="1" selected="0">
            <x v="7"/>
          </reference>
          <reference field="3" count="1">
            <x v="4"/>
          </reference>
        </references>
      </pivotArea>
    </format>
    <format dxfId="9028">
      <pivotArea dataOnly="0" labelOnly="1" fieldPosition="0">
        <references count="2">
          <reference field="1" count="1" selected="0">
            <x v="8"/>
          </reference>
          <reference field="3" count="1">
            <x v="8"/>
          </reference>
        </references>
      </pivotArea>
    </format>
    <format dxfId="9027">
      <pivotArea dataOnly="0" labelOnly="1" fieldPosition="0">
        <references count="2">
          <reference field="1" count="1" selected="0">
            <x v="9"/>
          </reference>
          <reference field="3" count="1">
            <x v="9"/>
          </reference>
        </references>
      </pivotArea>
    </format>
    <format dxfId="9026">
      <pivotArea dataOnly="0" labelOnly="1" fieldPosition="0">
        <references count="3">
          <reference field="1" count="1" selected="0">
            <x v="0"/>
          </reference>
          <reference field="2" count="0"/>
          <reference field="3" count="1" selected="0">
            <x v="2"/>
          </reference>
        </references>
      </pivotArea>
    </format>
    <format dxfId="9025">
      <pivotArea dataOnly="0" labelOnly="1" fieldPosition="0">
        <references count="3">
          <reference field="1" count="1" selected="0">
            <x v="1"/>
          </reference>
          <reference field="2" count="0"/>
          <reference field="3" count="1" selected="0">
            <x v="5"/>
          </reference>
        </references>
      </pivotArea>
    </format>
    <format dxfId="9024">
      <pivotArea dataOnly="0" labelOnly="1" fieldPosition="0">
        <references count="3">
          <reference field="1" count="1" selected="0">
            <x v="2"/>
          </reference>
          <reference field="2" count="0"/>
          <reference field="3" count="1" selected="0">
            <x v="7"/>
          </reference>
        </references>
      </pivotArea>
    </format>
    <format dxfId="9023">
      <pivotArea dataOnly="0" labelOnly="1" fieldPosition="0">
        <references count="3">
          <reference field="1" count="1" selected="0">
            <x v="3"/>
          </reference>
          <reference field="2" count="0"/>
          <reference field="3" count="1" selected="0">
            <x v="1"/>
          </reference>
        </references>
      </pivotArea>
    </format>
    <format dxfId="9022">
      <pivotArea dataOnly="0" labelOnly="1" fieldPosition="0">
        <references count="3">
          <reference field="1" count="1" selected="0">
            <x v="4"/>
          </reference>
          <reference field="2" count="0"/>
          <reference field="3" count="1" selected="0">
            <x v="6"/>
          </reference>
        </references>
      </pivotArea>
    </format>
    <format dxfId="9021">
      <pivotArea dataOnly="0" labelOnly="1" fieldPosition="0">
        <references count="3">
          <reference field="1" count="1" selected="0">
            <x v="5"/>
          </reference>
          <reference field="2" count="0"/>
          <reference field="3" count="1" selected="0">
            <x v="1"/>
          </reference>
        </references>
      </pivotArea>
    </format>
    <format dxfId="9020">
      <pivotArea dataOnly="0" labelOnly="1" fieldPosition="0">
        <references count="3">
          <reference field="1" count="1" selected="0">
            <x v="6"/>
          </reference>
          <reference field="2" count="0"/>
          <reference field="3" count="1" selected="0">
            <x v="3"/>
          </reference>
        </references>
      </pivotArea>
    </format>
    <format dxfId="9019">
      <pivotArea dataOnly="0" labelOnly="1" fieldPosition="0">
        <references count="3">
          <reference field="1" count="1" selected="0">
            <x v="7"/>
          </reference>
          <reference field="2" count="0"/>
          <reference field="3" count="1" selected="0">
            <x v="4"/>
          </reference>
        </references>
      </pivotArea>
    </format>
    <format dxfId="9018">
      <pivotArea dataOnly="0" labelOnly="1" fieldPosition="0">
        <references count="3">
          <reference field="1" count="1" selected="0">
            <x v="8"/>
          </reference>
          <reference field="2" count="0"/>
          <reference field="3" count="1" selected="0">
            <x v="8"/>
          </reference>
        </references>
      </pivotArea>
    </format>
    <format dxfId="9017">
      <pivotArea dataOnly="0" labelOnly="1" fieldPosition="0">
        <references count="3">
          <reference field="1" count="1" selected="0">
            <x v="9"/>
          </reference>
          <reference field="2" count="0"/>
          <reference field="3" count="1" selected="0">
            <x v="9"/>
          </reference>
        </references>
      </pivotArea>
    </format>
    <format dxfId="9016">
      <pivotArea dataOnly="0" labelOnly="1" fieldPosition="0">
        <references count="4">
          <reference field="1" count="1" selected="0">
            <x v="0"/>
          </reference>
          <reference field="2" count="0" selected="0"/>
          <reference field="3" count="1" selected="0">
            <x v="2"/>
          </reference>
          <reference field="4" count="1">
            <x v="0"/>
          </reference>
        </references>
      </pivotArea>
    </format>
    <format dxfId="9015">
      <pivotArea dataOnly="0" labelOnly="1" fieldPosition="0">
        <references count="4">
          <reference field="1" count="1" selected="0">
            <x v="2"/>
          </reference>
          <reference field="2" count="0" selected="0"/>
          <reference field="3" count="1" selected="0">
            <x v="7"/>
          </reference>
          <reference field="4" count="1">
            <x v="5"/>
          </reference>
        </references>
      </pivotArea>
    </format>
    <format dxfId="9014">
      <pivotArea dataOnly="0" labelOnly="1" fieldPosition="0">
        <references count="4">
          <reference field="1" count="1" selected="0">
            <x v="4"/>
          </reference>
          <reference field="2" count="0" selected="0"/>
          <reference field="3" count="1" selected="0">
            <x v="6"/>
          </reference>
          <reference field="4" count="1">
            <x v="4"/>
          </reference>
        </references>
      </pivotArea>
    </format>
    <format dxfId="9013">
      <pivotArea dataOnly="0" labelOnly="1" fieldPosition="0">
        <references count="4">
          <reference field="1" count="1" selected="0">
            <x v="6"/>
          </reference>
          <reference field="2" count="0" selected="0"/>
          <reference field="3" count="1" selected="0">
            <x v="3"/>
          </reference>
          <reference field="4" count="1">
            <x v="1"/>
          </reference>
        </references>
      </pivotArea>
    </format>
    <format dxfId="9012">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9011">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9010">
      <pivotArea dataOnly="0" labelOnly="1" fieldPosition="0">
        <references count="4">
          <reference field="1" count="1" selected="0">
            <x v="0"/>
          </reference>
          <reference field="2" count="0" selected="0"/>
          <reference field="3" count="1" selected="0">
            <x v="2"/>
          </reference>
          <reference field="4" count="1">
            <x v="0"/>
          </reference>
        </references>
      </pivotArea>
    </format>
    <format dxfId="9009">
      <pivotArea dataOnly="0" labelOnly="1" fieldPosition="0">
        <references count="4">
          <reference field="1" count="1" selected="0">
            <x v="6"/>
          </reference>
          <reference field="2" count="0" selected="0"/>
          <reference field="3" count="1" selected="0">
            <x v="3"/>
          </reference>
          <reference field="4" count="1">
            <x v="1"/>
          </reference>
        </references>
      </pivotArea>
    </format>
    <format dxfId="9008">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9007">
      <pivotArea dataOnly="0" labelOnly="1" fieldPosition="0">
        <references count="4">
          <reference field="1" count="1" selected="0">
            <x v="0"/>
          </reference>
          <reference field="2" count="0" selected="0"/>
          <reference field="3" count="1" selected="0">
            <x v="2"/>
          </reference>
          <reference field="4" count="1">
            <x v="0"/>
          </reference>
        </references>
      </pivotArea>
    </format>
    <format dxfId="9006">
      <pivotArea dataOnly="0" labelOnly="1" fieldPosition="0">
        <references count="4">
          <reference field="1" count="1" selected="0">
            <x v="6"/>
          </reference>
          <reference field="2" count="0" selected="0"/>
          <reference field="3" count="1" selected="0">
            <x v="3"/>
          </reference>
          <reference field="4" count="1">
            <x v="1"/>
          </reference>
        </references>
      </pivotArea>
    </format>
    <format dxfId="9005">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9004">
      <pivotArea dataOnly="0" labelOnly="1" fieldPosition="0">
        <references count="4">
          <reference field="1" count="1" selected="0">
            <x v="0"/>
          </reference>
          <reference field="2" count="0" selected="0"/>
          <reference field="3" count="1" selected="0">
            <x v="2"/>
          </reference>
          <reference field="4" count="1">
            <x v="0"/>
          </reference>
        </references>
      </pivotArea>
    </format>
    <format dxfId="9003">
      <pivotArea dataOnly="0" labelOnly="1" fieldPosition="0">
        <references count="4">
          <reference field="1" count="1" selected="0">
            <x v="6"/>
          </reference>
          <reference field="2" count="0" selected="0"/>
          <reference field="3" count="1" selected="0">
            <x v="3"/>
          </reference>
          <reference field="4" count="1">
            <x v="1"/>
          </reference>
        </references>
      </pivotArea>
    </format>
    <format dxfId="9002">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9001">
      <pivotArea dataOnly="0" labelOnly="1" fieldPosition="0">
        <references count="1">
          <reference field="1" count="0"/>
        </references>
      </pivotArea>
    </format>
    <format dxfId="9000">
      <pivotArea dataOnly="0" labelOnly="1" fieldPosition="0">
        <references count="2">
          <reference field="1" count="1" selected="0">
            <x v="11"/>
          </reference>
          <reference field="3" count="1">
            <x v="0"/>
          </reference>
        </references>
      </pivotArea>
    </format>
    <format dxfId="8999">
      <pivotArea dataOnly="0" labelOnly="1" fieldPosition="0">
        <references count="3">
          <reference field="1" count="1" selected="0">
            <x v="10"/>
          </reference>
          <reference field="2" count="0"/>
          <reference field="3" count="1" selected="0">
            <x v="0"/>
          </reference>
        </references>
      </pivotArea>
    </format>
    <format dxfId="8998">
      <pivotArea dataOnly="0" labelOnly="1" fieldPosition="0">
        <references count="3">
          <reference field="1" count="1" selected="0">
            <x v="11"/>
          </reference>
          <reference field="2" count="0"/>
          <reference field="3" count="1" selected="0">
            <x v="0"/>
          </reference>
        </references>
      </pivotArea>
    </format>
    <format dxfId="8997">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96">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995">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94">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8993">
      <pivotArea dataOnly="0" labelOnly="1" fieldPosition="0">
        <references count="1">
          <reference field="1" count="0"/>
        </references>
      </pivotArea>
    </format>
    <format dxfId="8992">
      <pivotArea dataOnly="0" labelOnly="1" fieldPosition="0">
        <references count="2">
          <reference field="1" count="1" selected="0">
            <x v="11"/>
          </reference>
          <reference field="3" count="1">
            <x v="0"/>
          </reference>
        </references>
      </pivotArea>
    </format>
    <format dxfId="8991">
      <pivotArea dataOnly="0" labelOnly="1" fieldPosition="0">
        <references count="3">
          <reference field="1" count="1" selected="0">
            <x v="10"/>
          </reference>
          <reference field="2" count="0"/>
          <reference field="3" count="1" selected="0">
            <x v="0"/>
          </reference>
        </references>
      </pivotArea>
    </format>
    <format dxfId="8990">
      <pivotArea dataOnly="0" labelOnly="1" fieldPosition="0">
        <references count="3">
          <reference field="1" count="1" selected="0">
            <x v="11"/>
          </reference>
          <reference field="2" count="0"/>
          <reference field="3" count="1" selected="0">
            <x v="0"/>
          </reference>
        </references>
      </pivotArea>
    </format>
    <format dxfId="8989">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88">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987">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86">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8985">
      <pivotArea dataOnly="0" labelOnly="1" fieldPosition="0">
        <references count="1">
          <reference field="1" count="0"/>
        </references>
      </pivotArea>
    </format>
    <format dxfId="8984">
      <pivotArea dataOnly="0" labelOnly="1" fieldPosition="0">
        <references count="2">
          <reference field="1" count="1" selected="0">
            <x v="11"/>
          </reference>
          <reference field="3" count="1">
            <x v="0"/>
          </reference>
        </references>
      </pivotArea>
    </format>
    <format dxfId="8983">
      <pivotArea dataOnly="0" labelOnly="1" fieldPosition="0">
        <references count="3">
          <reference field="1" count="1" selected="0">
            <x v="10"/>
          </reference>
          <reference field="2" count="0"/>
          <reference field="3" count="1" selected="0">
            <x v="0"/>
          </reference>
        </references>
      </pivotArea>
    </format>
    <format dxfId="8982">
      <pivotArea dataOnly="0" labelOnly="1" fieldPosition="0">
        <references count="3">
          <reference field="1" count="1" selected="0">
            <x v="11"/>
          </reference>
          <reference field="2" count="0"/>
          <reference field="3" count="1" selected="0">
            <x v="0"/>
          </reference>
        </references>
      </pivotArea>
    </format>
    <format dxfId="8981">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80">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979">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78">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8977">
      <pivotArea dataOnly="0" labelOnly="1" fieldPosition="0">
        <references count="1">
          <reference field="1" count="0"/>
        </references>
      </pivotArea>
    </format>
    <format dxfId="8976">
      <pivotArea dataOnly="0" labelOnly="1" fieldPosition="0">
        <references count="2">
          <reference field="1" count="1" selected="0">
            <x v="11"/>
          </reference>
          <reference field="3" count="1">
            <x v="0"/>
          </reference>
        </references>
      </pivotArea>
    </format>
    <format dxfId="8975">
      <pivotArea dataOnly="0" labelOnly="1" fieldPosition="0">
        <references count="3">
          <reference field="1" count="1" selected="0">
            <x v="10"/>
          </reference>
          <reference field="2" count="0"/>
          <reference field="3" count="1" selected="0">
            <x v="0"/>
          </reference>
        </references>
      </pivotArea>
    </format>
    <format dxfId="8974">
      <pivotArea dataOnly="0" labelOnly="1" fieldPosition="0">
        <references count="3">
          <reference field="1" count="1" selected="0">
            <x v="11"/>
          </reference>
          <reference field="2" count="0"/>
          <reference field="3" count="1" selected="0">
            <x v="0"/>
          </reference>
        </references>
      </pivotArea>
    </format>
    <format dxfId="8973">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72">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971">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70">
      <pivotArea dataOnly="0" labelOnly="1" fieldPosition="0">
        <references count="4">
          <reference field="1" count="1" selected="0">
            <x v="11"/>
          </reference>
          <reference field="2" count="0" selected="0"/>
          <reference field="3" count="1" selected="0">
            <x v="0"/>
          </reference>
          <reference field="4" count="2">
            <x v="0"/>
            <x v="2"/>
          </reference>
        </references>
      </pivotArea>
    </format>
    <format dxfId="8969">
      <pivotArea dataOnly="0" labelOnly="1" fieldPosition="0">
        <references count="4">
          <reference field="1" count="1" selected="0">
            <x v="0"/>
          </reference>
          <reference field="2" count="0" selected="0"/>
          <reference field="3" count="1" selected="0">
            <x v="2"/>
          </reference>
          <reference field="4" count="1">
            <x v="19"/>
          </reference>
        </references>
      </pivotArea>
    </format>
    <format dxfId="8968">
      <pivotArea dataOnly="0" labelOnly="1" fieldPosition="0">
        <references count="4">
          <reference field="1" count="1" selected="0">
            <x v="0"/>
          </reference>
          <reference field="2" count="0" selected="0"/>
          <reference field="3" count="1" selected="0">
            <x v="2"/>
          </reference>
          <reference field="4" count="1">
            <x v="20"/>
          </reference>
        </references>
      </pivotArea>
    </format>
    <format dxfId="8967">
      <pivotArea dataOnly="0" labelOnly="1" fieldPosition="0">
        <references count="4">
          <reference field="1" count="1" selected="0">
            <x v="3"/>
          </reference>
          <reference field="2" count="0" selected="0"/>
          <reference field="3" count="1" selected="0">
            <x v="1"/>
          </reference>
          <reference field="4" count="4">
            <x v="14"/>
            <x v="15"/>
            <x v="16"/>
            <x v="17"/>
          </reference>
        </references>
      </pivotArea>
    </format>
    <format dxfId="8966">
      <pivotArea dataOnly="0" labelOnly="1" fieldPosition="0">
        <references count="4">
          <reference field="1" count="1" selected="0">
            <x v="3"/>
          </reference>
          <reference field="2" count="0" selected="0"/>
          <reference field="3" count="1" selected="0">
            <x v="1"/>
          </reference>
          <reference field="4" count="1">
            <x v="18"/>
          </reference>
        </references>
      </pivotArea>
    </format>
    <format dxfId="8965">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64">
      <pivotArea dataOnly="0" labelOnly="1" fieldPosition="0">
        <references count="4">
          <reference field="1" count="1" selected="0">
            <x v="10"/>
          </reference>
          <reference field="2" count="0" selected="0"/>
          <reference field="3" count="1" selected="0">
            <x v="0"/>
          </reference>
          <reference field="4" count="1">
            <x v="3"/>
          </reference>
        </references>
      </pivotArea>
    </format>
    <format dxfId="8963">
      <pivotArea dataOnly="0" labelOnly="1" fieldPosition="0">
        <references count="3">
          <reference field="1" count="1" selected="0">
            <x v="10"/>
          </reference>
          <reference field="2" count="0"/>
          <reference field="3" count="1" selected="0">
            <x v="0"/>
          </reference>
        </references>
      </pivotArea>
    </format>
    <format dxfId="8962">
      <pivotArea collapsedLevelsAreSubtotals="1" fieldPosition="0">
        <references count="1">
          <reference field="1" count="1">
            <x v="10"/>
          </reference>
        </references>
      </pivotArea>
    </format>
    <format dxfId="8961">
      <pivotArea dataOnly="0" labelOnly="1" fieldPosition="0">
        <references count="1">
          <reference field="1" count="1">
            <x v="10"/>
          </reference>
        </references>
      </pivotArea>
    </format>
    <format dxfId="8960">
      <pivotArea collapsedLevelsAreSubtotals="1" fieldPosition="0">
        <references count="1">
          <reference field="1" count="1">
            <x v="10"/>
          </reference>
        </references>
      </pivotArea>
    </format>
    <format dxfId="8959">
      <pivotArea dataOnly="0" labelOnly="1" fieldPosition="0">
        <references count="1">
          <reference field="1" count="1">
            <x v="10"/>
          </reference>
        </references>
      </pivotArea>
    </format>
    <format dxfId="8958">
      <pivotArea collapsedLevelsAreSubtotals="1" fieldPosition="0">
        <references count="1">
          <reference field="1" count="1">
            <x v="11"/>
          </reference>
        </references>
      </pivotArea>
    </format>
    <format dxfId="8957">
      <pivotArea dataOnly="0" labelOnly="1" fieldPosition="0">
        <references count="1">
          <reference field="1" count="1">
            <x v="11"/>
          </reference>
        </references>
      </pivotArea>
    </format>
    <format dxfId="8956">
      <pivotArea dataOnly="0" labelOnly="1" fieldPosition="0">
        <references count="2">
          <reference field="1" count="1" selected="0">
            <x v="11"/>
          </reference>
          <reference field="3" count="1">
            <x v="0"/>
          </reference>
        </references>
      </pivotArea>
    </format>
    <format dxfId="8955">
      <pivotArea dataOnly="0" labelOnly="1" fieldPosition="0">
        <references count="3">
          <reference field="1" count="1" selected="0">
            <x v="11"/>
          </reference>
          <reference field="2" count="0"/>
          <reference field="3" count="1" selected="0">
            <x v="0"/>
          </reference>
        </references>
      </pivotArea>
    </format>
    <format dxfId="8954">
      <pivotArea dataOnly="0" labelOnly="1" fieldPosition="0">
        <references count="4">
          <reference field="1" count="1" selected="0">
            <x v="11"/>
          </reference>
          <reference field="2" count="0" selected="0"/>
          <reference field="3" count="1" selected="0">
            <x v="0"/>
          </reference>
          <reference field="4" count="1">
            <x v="0"/>
          </reference>
        </references>
      </pivotArea>
    </format>
    <format dxfId="8953">
      <pivotArea collapsedLevelsAreSubtotals="1" fieldPosition="0">
        <references count="1">
          <reference field="1" count="1">
            <x v="11"/>
          </reference>
        </references>
      </pivotArea>
    </format>
    <format dxfId="8952">
      <pivotArea dataOnly="0" labelOnly="1" fieldPosition="0">
        <references count="1">
          <reference field="1" count="1">
            <x v="11"/>
          </reference>
        </references>
      </pivotArea>
    </format>
    <format dxfId="8951">
      <pivotArea dataOnly="0" labelOnly="1" fieldPosition="0">
        <references count="1">
          <reference field="1" count="0"/>
        </references>
      </pivotArea>
    </format>
    <format dxfId="8950">
      <pivotArea dataOnly="0" labelOnly="1" fieldPosition="0">
        <references count="2">
          <reference field="1" count="1" selected="0">
            <x v="1"/>
          </reference>
          <reference field="3" count="1">
            <x v="5"/>
          </reference>
        </references>
      </pivotArea>
    </format>
    <format dxfId="8949">
      <pivotArea dataOnly="0" labelOnly="1" fieldPosition="0">
        <references count="2">
          <reference field="1" count="1" selected="0">
            <x v="2"/>
          </reference>
          <reference field="3" count="1">
            <x v="7"/>
          </reference>
        </references>
      </pivotArea>
    </format>
    <format dxfId="8948">
      <pivotArea dataOnly="0" labelOnly="1" fieldPosition="0">
        <references count="2">
          <reference field="1" count="1" selected="0">
            <x v="5"/>
          </reference>
          <reference field="3" count="1">
            <x v="1"/>
          </reference>
        </references>
      </pivotArea>
    </format>
    <format dxfId="8947">
      <pivotArea dataOnly="0" labelOnly="1" fieldPosition="0">
        <references count="3">
          <reference field="1" count="1" selected="0">
            <x v="0"/>
          </reference>
          <reference field="2" count="0"/>
          <reference field="3" count="1" selected="0">
            <x v="2"/>
          </reference>
        </references>
      </pivotArea>
    </format>
    <format dxfId="8946">
      <pivotArea dataOnly="0" labelOnly="1" fieldPosition="0">
        <references count="3">
          <reference field="1" count="1" selected="0">
            <x v="1"/>
          </reference>
          <reference field="2" count="0"/>
          <reference field="3" count="1" selected="0">
            <x v="5"/>
          </reference>
        </references>
      </pivotArea>
    </format>
    <format dxfId="8945">
      <pivotArea dataOnly="0" labelOnly="1" fieldPosition="0">
        <references count="3">
          <reference field="1" count="1" selected="0">
            <x v="2"/>
          </reference>
          <reference field="2" count="0"/>
          <reference field="3" count="1" selected="0">
            <x v="7"/>
          </reference>
        </references>
      </pivotArea>
    </format>
    <format dxfId="8944">
      <pivotArea dataOnly="0" labelOnly="1" fieldPosition="0">
        <references count="3">
          <reference field="1" count="1" selected="0">
            <x v="3"/>
          </reference>
          <reference field="2" count="0"/>
          <reference field="3" count="1" selected="0">
            <x v="1"/>
          </reference>
        </references>
      </pivotArea>
    </format>
    <format dxfId="8943">
      <pivotArea dataOnly="0" labelOnly="1" fieldPosition="0">
        <references count="3">
          <reference field="1" count="1" selected="0">
            <x v="4"/>
          </reference>
          <reference field="2" count="0"/>
          <reference field="3" count="1" selected="0">
            <x v="6"/>
          </reference>
        </references>
      </pivotArea>
    </format>
    <format dxfId="8942">
      <pivotArea dataOnly="0" labelOnly="1" fieldPosition="0">
        <references count="3">
          <reference field="1" count="1" selected="0">
            <x v="5"/>
          </reference>
          <reference field="2" count="0"/>
          <reference field="3" count="1" selected="0">
            <x v="1"/>
          </reference>
        </references>
      </pivotArea>
    </format>
    <format dxfId="8941">
      <pivotArea dataOnly="0" labelOnly="1" fieldPosition="0">
        <references count="3">
          <reference field="1" count="1" selected="0">
            <x v="6"/>
          </reference>
          <reference field="2" count="0"/>
          <reference field="3" count="1" selected="0">
            <x v="3"/>
          </reference>
        </references>
      </pivotArea>
    </format>
    <format dxfId="8940">
      <pivotArea dataOnly="0" labelOnly="1" fieldPosition="0">
        <references count="3">
          <reference field="1" count="1" selected="0">
            <x v="7"/>
          </reference>
          <reference field="2" count="0"/>
          <reference field="3" count="1" selected="0">
            <x v="4"/>
          </reference>
        </references>
      </pivotArea>
    </format>
    <format dxfId="8939">
      <pivotArea dataOnly="0" labelOnly="1" fieldPosition="0">
        <references count="3">
          <reference field="1" count="1" selected="0">
            <x v="8"/>
          </reference>
          <reference field="2" count="0"/>
          <reference field="3" count="1" selected="0">
            <x v="8"/>
          </reference>
        </references>
      </pivotArea>
    </format>
    <format dxfId="8938">
      <pivotArea dataOnly="0" labelOnly="1" fieldPosition="0">
        <references count="3">
          <reference field="1" count="1" selected="0">
            <x v="9"/>
          </reference>
          <reference field="2" count="0"/>
          <reference field="3" count="1" selected="0">
            <x v="9"/>
          </reference>
        </references>
      </pivotArea>
    </format>
    <format dxfId="8937">
      <pivotArea dataOnly="0" labelOnly="1" fieldPosition="0">
        <references count="3">
          <reference field="1" count="1" selected="0">
            <x v="10"/>
          </reference>
          <reference field="2" count="0"/>
          <reference field="3" count="1" selected="0">
            <x v="0"/>
          </reference>
        </references>
      </pivotArea>
    </format>
    <format dxfId="8936">
      <pivotArea dataOnly="0" labelOnly="1" fieldPosition="0">
        <references count="3">
          <reference field="1" count="1" selected="0">
            <x v="11"/>
          </reference>
          <reference field="2" count="0"/>
          <reference field="3" count="1" selected="0">
            <x v="0"/>
          </reference>
        </references>
      </pivotArea>
    </format>
    <format dxfId="8935">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34">
      <pivotArea dataOnly="0" labelOnly="1" fieldPosition="0">
        <references count="4">
          <reference field="1" count="1" selected="0">
            <x v="1"/>
          </reference>
          <reference field="2" count="0" selected="0"/>
          <reference field="3" count="1" selected="0">
            <x v="5"/>
          </reference>
          <reference field="4" count="1">
            <x v="20"/>
          </reference>
        </references>
      </pivotArea>
    </format>
    <format dxfId="8933">
      <pivotArea dataOnly="0" labelOnly="1" fieldPosition="0">
        <references count="4">
          <reference field="1" count="1" selected="0">
            <x v="2"/>
          </reference>
          <reference field="2" count="0" selected="0"/>
          <reference field="3" count="1" selected="0">
            <x v="7"/>
          </reference>
          <reference field="4" count="1">
            <x v="5"/>
          </reference>
        </references>
      </pivotArea>
    </format>
    <format dxfId="8932">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931">
      <pivotArea dataOnly="0" labelOnly="1" fieldPosition="0">
        <references count="4">
          <reference field="1" count="1" selected="0">
            <x v="4"/>
          </reference>
          <reference field="2" count="0" selected="0"/>
          <reference field="3" count="1" selected="0">
            <x v="6"/>
          </reference>
          <reference field="4" count="1">
            <x v="4"/>
          </reference>
        </references>
      </pivotArea>
    </format>
    <format dxfId="8930">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8929">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8928">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8927">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8926">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25">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8924">
      <pivotArea dataOnly="0" labelOnly="1" fieldPosition="0">
        <references count="1">
          <reference field="1" count="0"/>
        </references>
      </pivotArea>
    </format>
    <format dxfId="8923">
      <pivotArea dataOnly="0" labelOnly="1" fieldPosition="0">
        <references count="2">
          <reference field="1" count="1" selected="0">
            <x v="1"/>
          </reference>
          <reference field="3" count="1">
            <x v="5"/>
          </reference>
        </references>
      </pivotArea>
    </format>
    <format dxfId="8922">
      <pivotArea dataOnly="0" labelOnly="1" fieldPosition="0">
        <references count="2">
          <reference field="1" count="1" selected="0">
            <x v="2"/>
          </reference>
          <reference field="3" count="1">
            <x v="7"/>
          </reference>
        </references>
      </pivotArea>
    </format>
    <format dxfId="8921">
      <pivotArea dataOnly="0" labelOnly="1" fieldPosition="0">
        <references count="2">
          <reference field="1" count="1" selected="0">
            <x v="5"/>
          </reference>
          <reference field="3" count="1">
            <x v="1"/>
          </reference>
        </references>
      </pivotArea>
    </format>
    <format dxfId="8920">
      <pivotArea dataOnly="0" labelOnly="1" fieldPosition="0">
        <references count="3">
          <reference field="1" count="1" selected="0">
            <x v="1"/>
          </reference>
          <reference field="2" count="0"/>
          <reference field="3" count="1" selected="0">
            <x v="5"/>
          </reference>
        </references>
      </pivotArea>
    </format>
    <format dxfId="8919">
      <pivotArea dataOnly="0" labelOnly="1" fieldPosition="0">
        <references count="3">
          <reference field="1" count="1" selected="0">
            <x v="2"/>
          </reference>
          <reference field="2" count="0"/>
          <reference field="3" count="1" selected="0">
            <x v="7"/>
          </reference>
        </references>
      </pivotArea>
    </format>
    <format dxfId="8918">
      <pivotArea dataOnly="0" labelOnly="1" fieldPosition="0">
        <references count="3">
          <reference field="1" count="1" selected="0">
            <x v="5"/>
          </reference>
          <reference field="2" count="0"/>
          <reference field="3" count="1" selected="0">
            <x v="1"/>
          </reference>
        </references>
      </pivotArea>
    </format>
    <format dxfId="8917">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16">
      <pivotArea dataOnly="0" labelOnly="1" fieldPosition="0">
        <references count="4">
          <reference field="1" count="1" selected="0">
            <x v="1"/>
          </reference>
          <reference field="2" count="0" selected="0"/>
          <reference field="3" count="1" selected="0">
            <x v="5"/>
          </reference>
          <reference field="4" count="1">
            <x v="20"/>
          </reference>
        </references>
      </pivotArea>
    </format>
    <format dxfId="8915">
      <pivotArea dataOnly="0" labelOnly="1" fieldPosition="0">
        <references count="4">
          <reference field="1" count="1" selected="0">
            <x v="2"/>
          </reference>
          <reference field="2" count="0" selected="0"/>
          <reference field="3" count="1" selected="0">
            <x v="7"/>
          </reference>
          <reference field="4" count="1">
            <x v="5"/>
          </reference>
        </references>
      </pivotArea>
    </format>
    <format dxfId="8914">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913">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8912">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8911">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8910">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909">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8908">
      <pivotArea dataOnly="0" labelOnly="1" fieldPosition="0">
        <references count="1">
          <reference field="1" count="0"/>
        </references>
      </pivotArea>
    </format>
    <format dxfId="8907">
      <pivotArea dataOnly="0" labelOnly="1" fieldPosition="0">
        <references count="2">
          <reference field="1" count="1" selected="0">
            <x v="1"/>
          </reference>
          <reference field="3" count="1">
            <x v="5"/>
          </reference>
        </references>
      </pivotArea>
    </format>
    <format dxfId="8906">
      <pivotArea dataOnly="0" labelOnly="1" fieldPosition="0">
        <references count="2">
          <reference field="1" count="1" selected="0">
            <x v="2"/>
          </reference>
          <reference field="3" count="1">
            <x v="7"/>
          </reference>
        </references>
      </pivotArea>
    </format>
    <format dxfId="8905">
      <pivotArea dataOnly="0" labelOnly="1" fieldPosition="0">
        <references count="2">
          <reference field="1" count="1" selected="0">
            <x v="5"/>
          </reference>
          <reference field="3" count="1">
            <x v="1"/>
          </reference>
        </references>
      </pivotArea>
    </format>
    <format dxfId="8904">
      <pivotArea dataOnly="0" labelOnly="1" fieldPosition="0">
        <references count="3">
          <reference field="1" count="1" selected="0">
            <x v="1"/>
          </reference>
          <reference field="2" count="0"/>
          <reference field="3" count="1" selected="0">
            <x v="5"/>
          </reference>
        </references>
      </pivotArea>
    </format>
    <format dxfId="8903">
      <pivotArea dataOnly="0" labelOnly="1" fieldPosition="0">
        <references count="3">
          <reference field="1" count="1" selected="0">
            <x v="2"/>
          </reference>
          <reference field="2" count="0"/>
          <reference field="3" count="1" selected="0">
            <x v="7"/>
          </reference>
        </references>
      </pivotArea>
    </format>
    <format dxfId="8902">
      <pivotArea dataOnly="0" labelOnly="1" fieldPosition="0">
        <references count="3">
          <reference field="1" count="1" selected="0">
            <x v="5"/>
          </reference>
          <reference field="2" count="0"/>
          <reference field="3" count="1" selected="0">
            <x v="1"/>
          </reference>
        </references>
      </pivotArea>
    </format>
    <format dxfId="8901">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900">
      <pivotArea dataOnly="0" labelOnly="1" fieldPosition="0">
        <references count="4">
          <reference field="1" count="1" selected="0">
            <x v="1"/>
          </reference>
          <reference field="2" count="0" selected="0"/>
          <reference field="3" count="1" selected="0">
            <x v="5"/>
          </reference>
          <reference field="4" count="1">
            <x v="20"/>
          </reference>
        </references>
      </pivotArea>
    </format>
    <format dxfId="8899">
      <pivotArea dataOnly="0" labelOnly="1" fieldPosition="0">
        <references count="4">
          <reference field="1" count="1" selected="0">
            <x v="2"/>
          </reference>
          <reference field="2" count="0" selected="0"/>
          <reference field="3" count="1" selected="0">
            <x v="7"/>
          </reference>
          <reference field="4" count="1">
            <x v="5"/>
          </reference>
        </references>
      </pivotArea>
    </format>
    <format dxfId="8898">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897">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8896">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8895">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8894">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893">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8892">
      <pivotArea dataOnly="0" labelOnly="1" fieldPosition="0">
        <references count="4">
          <reference field="1" count="1" selected="0">
            <x v="11"/>
          </reference>
          <reference field="2" count="0" selected="0"/>
          <reference field="3" count="1" selected="0">
            <x v="0"/>
          </reference>
          <reference field="4" count="2">
            <x v="2"/>
            <x v="12"/>
          </reference>
        </references>
      </pivotArea>
    </format>
    <format dxfId="8891">
      <pivotArea dataOnly="0" labelOnly="1" fieldPosition="0">
        <references count="4">
          <reference field="1" count="1" selected="0">
            <x v="11"/>
          </reference>
          <reference field="2" count="0" selected="0"/>
          <reference field="3" count="1" selected="0">
            <x v="0"/>
          </reference>
          <reference field="4" count="1">
            <x v="13"/>
          </reference>
        </references>
      </pivotArea>
    </format>
    <format dxfId="8890">
      <pivotArea dataOnly="0" labelOnly="1" fieldPosition="0">
        <references count="1">
          <reference field="1" count="0"/>
        </references>
      </pivotArea>
    </format>
    <format dxfId="8889">
      <pivotArea dataOnly="0" labelOnly="1" fieldPosition="0">
        <references count="2">
          <reference field="1" count="1" selected="0">
            <x v="1"/>
          </reference>
          <reference field="3" count="1">
            <x v="5"/>
          </reference>
        </references>
      </pivotArea>
    </format>
    <format dxfId="8888">
      <pivotArea dataOnly="0" labelOnly="1" fieldPosition="0">
        <references count="2">
          <reference field="1" count="1" selected="0">
            <x v="2"/>
          </reference>
          <reference field="3" count="1">
            <x v="7"/>
          </reference>
        </references>
      </pivotArea>
    </format>
    <format dxfId="8887">
      <pivotArea dataOnly="0" labelOnly="1" fieldPosition="0">
        <references count="2">
          <reference field="1" count="1" selected="0">
            <x v="5"/>
          </reference>
          <reference field="3" count="1">
            <x v="1"/>
          </reference>
        </references>
      </pivotArea>
    </format>
    <format dxfId="8886">
      <pivotArea dataOnly="0" labelOnly="1" fieldPosition="0">
        <references count="3">
          <reference field="1" count="1" selected="0">
            <x v="1"/>
          </reference>
          <reference field="2" count="0"/>
          <reference field="3" count="1" selected="0">
            <x v="5"/>
          </reference>
        </references>
      </pivotArea>
    </format>
    <format dxfId="8885">
      <pivotArea dataOnly="0" labelOnly="1" fieldPosition="0">
        <references count="3">
          <reference field="1" count="1" selected="0">
            <x v="2"/>
          </reference>
          <reference field="2" count="0"/>
          <reference field="3" count="1" selected="0">
            <x v="7"/>
          </reference>
        </references>
      </pivotArea>
    </format>
    <format dxfId="8884">
      <pivotArea dataOnly="0" labelOnly="1" fieldPosition="0">
        <references count="3">
          <reference field="1" count="1" selected="0">
            <x v="5"/>
          </reference>
          <reference field="2" count="0"/>
          <reference field="3" count="1" selected="0">
            <x v="1"/>
          </reference>
        </references>
      </pivotArea>
    </format>
    <format dxfId="8883">
      <pivotArea dataOnly="0" labelOnly="1" fieldPosition="0">
        <references count="4">
          <reference field="1" count="1" selected="0">
            <x v="0"/>
          </reference>
          <reference field="2" count="0" selected="0"/>
          <reference field="3" count="1" selected="0">
            <x v="2"/>
          </reference>
          <reference field="4" count="3">
            <x v="0"/>
            <x v="19"/>
            <x v="20"/>
          </reference>
        </references>
      </pivotArea>
    </format>
    <format dxfId="8882">
      <pivotArea dataOnly="0" labelOnly="1" fieldPosition="0">
        <references count="4">
          <reference field="1" count="1" selected="0">
            <x v="1"/>
          </reference>
          <reference field="2" count="0" selected="0"/>
          <reference field="3" count="1" selected="0">
            <x v="5"/>
          </reference>
          <reference field="4" count="1">
            <x v="20"/>
          </reference>
        </references>
      </pivotArea>
    </format>
    <format dxfId="8881">
      <pivotArea dataOnly="0" labelOnly="1" fieldPosition="0">
        <references count="4">
          <reference field="1" count="1" selected="0">
            <x v="2"/>
          </reference>
          <reference field="2" count="0" selected="0"/>
          <reference field="3" count="1" selected="0">
            <x v="7"/>
          </reference>
          <reference field="4" count="1">
            <x v="5"/>
          </reference>
        </references>
      </pivotArea>
    </format>
    <format dxfId="8880">
      <pivotArea dataOnly="0" labelOnly="1" fieldPosition="0">
        <references count="4">
          <reference field="1" count="1" selected="0">
            <x v="3"/>
          </reference>
          <reference field="2" count="0" selected="0"/>
          <reference field="3" count="1" selected="0">
            <x v="1"/>
          </reference>
          <reference field="4" count="5">
            <x v="14"/>
            <x v="15"/>
            <x v="16"/>
            <x v="17"/>
            <x v="18"/>
          </reference>
        </references>
      </pivotArea>
    </format>
    <format dxfId="8879">
      <pivotArea dataOnly="0" labelOnly="1" fieldPosition="0">
        <references count="4">
          <reference field="1" count="1" selected="0">
            <x v="5"/>
          </reference>
          <reference field="2" count="0" selected="0"/>
          <reference field="3" count="1" selected="0">
            <x v="1"/>
          </reference>
          <reference field="4" count="2">
            <x v="21"/>
            <x v="22"/>
          </reference>
        </references>
      </pivotArea>
    </format>
    <format dxfId="8878">
      <pivotArea dataOnly="0" labelOnly="1" fieldPosition="0">
        <references count="4">
          <reference field="1" count="1" selected="0">
            <x v="6"/>
          </reference>
          <reference field="2" count="0" selected="0"/>
          <reference field="3" count="1" selected="0">
            <x v="3"/>
          </reference>
          <reference field="4" count="2">
            <x v="1"/>
            <x v="23"/>
          </reference>
        </references>
      </pivotArea>
    </format>
    <format dxfId="8877">
      <pivotArea dataOnly="0" labelOnly="1" fieldPosition="0">
        <references count="4">
          <reference field="1" count="1" selected="0">
            <x v="9"/>
          </reference>
          <reference field="2" count="0" selected="0"/>
          <reference field="3" count="1" selected="0">
            <x v="9"/>
          </reference>
          <reference field="4" count="3">
            <x v="8"/>
            <x v="9"/>
            <x v="10"/>
          </reference>
        </references>
      </pivotArea>
    </format>
    <format dxfId="8876">
      <pivotArea dataOnly="0" labelOnly="1" fieldPosition="0">
        <references count="4">
          <reference field="1" count="1" selected="0">
            <x v="10"/>
          </reference>
          <reference field="2" count="0" selected="0"/>
          <reference field="3" count="1" selected="0">
            <x v="0"/>
          </reference>
          <reference field="4" count="2">
            <x v="3"/>
            <x v="11"/>
          </reference>
        </references>
      </pivotArea>
    </format>
    <format dxfId="8875">
      <pivotArea dataOnly="0" labelOnly="1" fieldPosition="0">
        <references count="4">
          <reference field="1" count="1" selected="0">
            <x v="11"/>
          </reference>
          <reference field="2" count="0" selected="0"/>
          <reference field="3" count="1" selected="0">
            <x v="0"/>
          </reference>
          <reference field="4" count="4">
            <x v="0"/>
            <x v="2"/>
            <x v="12"/>
            <x v="13"/>
          </reference>
        </references>
      </pivotArea>
    </format>
    <format dxfId="8874">
      <pivotArea dataOnly="0" labelOnly="1" fieldPosition="0">
        <references count="4">
          <reference field="1" count="1" selected="0">
            <x v="5"/>
          </reference>
          <reference field="2" count="0" selected="0"/>
          <reference field="3" count="1" selected="0">
            <x v="1"/>
          </reference>
          <reference field="4" count="1">
            <x v="21"/>
          </reference>
        </references>
      </pivotArea>
    </format>
    <format dxfId="8873">
      <pivotArea dataOnly="0" labelOnly="1" fieldPosition="0">
        <references count="4">
          <reference field="1" count="1" selected="0">
            <x v="7"/>
          </reference>
          <reference field="2" count="0" selected="0"/>
          <reference field="3" count="1" selected="0">
            <x v="4"/>
          </reference>
          <reference field="4" count="1">
            <x v="24"/>
          </reference>
        </references>
      </pivotArea>
    </format>
    <format dxfId="8872">
      <pivotArea dataOnly="0" labelOnly="1" fieldPosition="0">
        <references count="2">
          <reference field="1" count="1" selected="0">
            <x v="12"/>
          </reference>
          <reference field="3" count="1">
            <x v="0"/>
          </reference>
        </references>
      </pivotArea>
    </format>
    <format dxfId="8871">
      <pivotArea dataOnly="0" labelOnly="1" fieldPosition="0">
        <references count="3">
          <reference field="1" count="1" selected="0">
            <x v="12"/>
          </reference>
          <reference field="2" count="0"/>
          <reference field="3" count="1" selected="0">
            <x v="0"/>
          </reference>
        </references>
      </pivotArea>
    </format>
    <format dxfId="8870">
      <pivotArea dataOnly="0" labelOnly="1" fieldPosition="0">
        <references count="4">
          <reference field="1" count="1" selected="0">
            <x v="12"/>
          </reference>
          <reference field="2" count="0" selected="0"/>
          <reference field="3" count="1" selected="0">
            <x v="0"/>
          </reference>
          <reference field="4" count="1">
            <x v="0"/>
          </reference>
        </references>
      </pivotArea>
    </format>
    <format dxfId="8869">
      <pivotArea field="7" type="button" dataOnly="0" labelOnly="1" outline="0" axis="axisPage" fieldPosition="0"/>
    </format>
    <format dxfId="8868">
      <pivotArea type="origin" dataOnly="0" labelOnly="1" outline="0" fieldPosition="0"/>
    </format>
    <format dxfId="8867">
      <pivotArea field="1" type="button" dataOnly="0" labelOnly="1" outline="0" axis="axisRow" fieldPosition="0"/>
    </format>
    <format dxfId="8866">
      <pivotArea dataOnly="0" labelOnly="1" fieldPosition="0">
        <references count="1">
          <reference field="1" count="10">
            <x v="0"/>
            <x v="3"/>
            <x v="4"/>
            <x v="6"/>
            <x v="7"/>
            <x v="8"/>
            <x v="9"/>
            <x v="10"/>
            <x v="11"/>
            <x v="12"/>
          </reference>
        </references>
      </pivotArea>
    </format>
    <format dxfId="8865">
      <pivotArea dataOnly="0" labelOnly="1" grandRow="1" outline="0" fieldPosition="0"/>
    </format>
    <format dxfId="8864">
      <pivotArea dataOnly="0" labelOnly="1" fieldPosition="0">
        <references count="2">
          <reference field="1" count="1" selected="0">
            <x v="0"/>
          </reference>
          <reference field="3" count="1">
            <x v="2"/>
          </reference>
        </references>
      </pivotArea>
    </format>
    <format dxfId="8863">
      <pivotArea dataOnly="0" labelOnly="1" fieldPosition="0">
        <references count="2">
          <reference field="1" count="1" selected="0">
            <x v="3"/>
          </reference>
          <reference field="3" count="1">
            <x v="1"/>
          </reference>
        </references>
      </pivotArea>
    </format>
    <format dxfId="8862">
      <pivotArea dataOnly="0" labelOnly="1" fieldPosition="0">
        <references count="2">
          <reference field="1" count="1" selected="0">
            <x v="4"/>
          </reference>
          <reference field="3" count="1">
            <x v="6"/>
          </reference>
        </references>
      </pivotArea>
    </format>
    <format dxfId="8861">
      <pivotArea dataOnly="0" labelOnly="1" fieldPosition="0">
        <references count="2">
          <reference field="1" count="1" selected="0">
            <x v="6"/>
          </reference>
          <reference field="3" count="1">
            <x v="3"/>
          </reference>
        </references>
      </pivotArea>
    </format>
    <format dxfId="8860">
      <pivotArea dataOnly="0" labelOnly="1" fieldPosition="0">
        <references count="2">
          <reference field="1" count="1" selected="0">
            <x v="7"/>
          </reference>
          <reference field="3" count="1">
            <x v="4"/>
          </reference>
        </references>
      </pivotArea>
    </format>
    <format dxfId="8859">
      <pivotArea dataOnly="0" labelOnly="1" fieldPosition="0">
        <references count="2">
          <reference field="1" count="1" selected="0">
            <x v="8"/>
          </reference>
          <reference field="3" count="1">
            <x v="8"/>
          </reference>
        </references>
      </pivotArea>
    </format>
    <format dxfId="8858">
      <pivotArea dataOnly="0" labelOnly="1" fieldPosition="0">
        <references count="2">
          <reference field="1" count="1" selected="0">
            <x v="9"/>
          </reference>
          <reference field="3" count="1">
            <x v="9"/>
          </reference>
        </references>
      </pivotArea>
    </format>
    <format dxfId="8857">
      <pivotArea dataOnly="0" labelOnly="1" fieldPosition="0">
        <references count="2">
          <reference field="1" count="1" selected="0">
            <x v="10"/>
          </reference>
          <reference field="3" count="1">
            <x v="0"/>
          </reference>
        </references>
      </pivotArea>
    </format>
    <format dxfId="8856">
      <pivotArea dataOnly="0" labelOnly="1" fieldPosition="0">
        <references count="2">
          <reference field="1" count="1" selected="0">
            <x v="11"/>
          </reference>
          <reference field="3" count="1">
            <x v="0"/>
          </reference>
        </references>
      </pivotArea>
    </format>
    <format dxfId="8855">
      <pivotArea dataOnly="0" labelOnly="1" fieldPosition="0">
        <references count="2">
          <reference field="1" count="1" selected="0">
            <x v="12"/>
          </reference>
          <reference field="3" count="1">
            <x v="0"/>
          </reference>
        </references>
      </pivotArea>
    </format>
    <format dxfId="8854">
      <pivotArea dataOnly="0" labelOnly="1" fieldPosition="0">
        <references count="3">
          <reference field="1" count="1" selected="0">
            <x v="0"/>
          </reference>
          <reference field="2" count="0"/>
          <reference field="3" count="1" selected="0">
            <x v="2"/>
          </reference>
        </references>
      </pivotArea>
    </format>
    <format dxfId="8853">
      <pivotArea dataOnly="0" labelOnly="1" fieldPosition="0">
        <references count="3">
          <reference field="1" count="1" selected="0">
            <x v="3"/>
          </reference>
          <reference field="2" count="0"/>
          <reference field="3" count="1" selected="0">
            <x v="1"/>
          </reference>
        </references>
      </pivotArea>
    </format>
    <format dxfId="8852">
      <pivotArea dataOnly="0" labelOnly="1" fieldPosition="0">
        <references count="3">
          <reference field="1" count="1" selected="0">
            <x v="4"/>
          </reference>
          <reference field="2" count="0"/>
          <reference field="3" count="1" selected="0">
            <x v="6"/>
          </reference>
        </references>
      </pivotArea>
    </format>
    <format dxfId="8851">
      <pivotArea dataOnly="0" labelOnly="1" fieldPosition="0">
        <references count="3">
          <reference field="1" count="1" selected="0">
            <x v="6"/>
          </reference>
          <reference field="2" count="0"/>
          <reference field="3" count="1" selected="0">
            <x v="3"/>
          </reference>
        </references>
      </pivotArea>
    </format>
    <format dxfId="8850">
      <pivotArea dataOnly="0" labelOnly="1" fieldPosition="0">
        <references count="3">
          <reference field="1" count="1" selected="0">
            <x v="7"/>
          </reference>
          <reference field="2" count="0"/>
          <reference field="3" count="1" selected="0">
            <x v="4"/>
          </reference>
        </references>
      </pivotArea>
    </format>
    <format dxfId="8849">
      <pivotArea dataOnly="0" labelOnly="1" fieldPosition="0">
        <references count="3">
          <reference field="1" count="1" selected="0">
            <x v="8"/>
          </reference>
          <reference field="2" count="0"/>
          <reference field="3" count="1" selected="0">
            <x v="8"/>
          </reference>
        </references>
      </pivotArea>
    </format>
    <format dxfId="8848">
      <pivotArea dataOnly="0" labelOnly="1" fieldPosition="0">
        <references count="3">
          <reference field="1" count="1" selected="0">
            <x v="9"/>
          </reference>
          <reference field="2" count="0"/>
          <reference field="3" count="1" selected="0">
            <x v="9"/>
          </reference>
        </references>
      </pivotArea>
    </format>
    <format dxfId="8847">
      <pivotArea dataOnly="0" labelOnly="1" fieldPosition="0">
        <references count="3">
          <reference field="1" count="1" selected="0">
            <x v="10"/>
          </reference>
          <reference field="2" count="0"/>
          <reference field="3" count="1" selected="0">
            <x v="0"/>
          </reference>
        </references>
      </pivotArea>
    </format>
    <format dxfId="8846">
      <pivotArea dataOnly="0" labelOnly="1" fieldPosition="0">
        <references count="3">
          <reference field="1" count="1" selected="0">
            <x v="11"/>
          </reference>
          <reference field="2" count="0"/>
          <reference field="3" count="1" selected="0">
            <x v="0"/>
          </reference>
        </references>
      </pivotArea>
    </format>
    <format dxfId="8845">
      <pivotArea dataOnly="0" labelOnly="1" fieldPosition="0">
        <references count="3">
          <reference field="1" count="1" selected="0">
            <x v="12"/>
          </reference>
          <reference field="2" count="0"/>
          <reference field="3" count="1" selected="0">
            <x v="0"/>
          </reference>
        </references>
      </pivotArea>
    </format>
    <format dxfId="8844">
      <pivotArea dataOnly="0" labelOnly="1" fieldPosition="0">
        <references count="4">
          <reference field="1" count="1" selected="0">
            <x v="0"/>
          </reference>
          <reference field="2" count="0" selected="0"/>
          <reference field="3" count="1" selected="0">
            <x v="2"/>
          </reference>
          <reference field="4" count="1">
            <x v="19"/>
          </reference>
        </references>
      </pivotArea>
    </format>
    <format dxfId="8843">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8842">
      <pivotArea dataOnly="0" labelOnly="1" fieldPosition="0">
        <references count="4">
          <reference field="1" count="1" selected="0">
            <x v="4"/>
          </reference>
          <reference field="2" count="0" selected="0"/>
          <reference field="3" count="1" selected="0">
            <x v="6"/>
          </reference>
          <reference field="4" count="1">
            <x v="4"/>
          </reference>
        </references>
      </pivotArea>
    </format>
    <format dxfId="8841">
      <pivotArea dataOnly="0" labelOnly="1" fieldPosition="0">
        <references count="4">
          <reference field="1" count="1" selected="0">
            <x v="6"/>
          </reference>
          <reference field="2" count="0" selected="0"/>
          <reference field="3" count="1" selected="0">
            <x v="3"/>
          </reference>
          <reference field="4" count="1">
            <x v="23"/>
          </reference>
        </references>
      </pivotArea>
    </format>
    <format dxfId="8840">
      <pivotArea dataOnly="0" labelOnly="1" fieldPosition="0">
        <references count="4">
          <reference field="1" count="1" selected="0">
            <x v="7"/>
          </reference>
          <reference field="2" count="0" selected="0"/>
          <reference field="3" count="1" selected="0">
            <x v="4"/>
          </reference>
          <reference field="4" count="1">
            <x v="24"/>
          </reference>
        </references>
      </pivotArea>
    </format>
    <format dxfId="8839">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8838">
      <pivotArea dataOnly="0" labelOnly="1" fieldPosition="0">
        <references count="4">
          <reference field="1" count="1" selected="0">
            <x v="9"/>
          </reference>
          <reference field="2" count="0" selected="0"/>
          <reference field="3" count="1" selected="0">
            <x v="9"/>
          </reference>
          <reference field="4" count="1">
            <x v="10"/>
          </reference>
        </references>
      </pivotArea>
    </format>
    <format dxfId="8837">
      <pivotArea dataOnly="0" labelOnly="1" fieldPosition="0">
        <references count="4">
          <reference field="1" count="1" selected="0">
            <x v="10"/>
          </reference>
          <reference field="2" count="0" selected="0"/>
          <reference field="3" count="1" selected="0">
            <x v="0"/>
          </reference>
          <reference field="4" count="1">
            <x v="11"/>
          </reference>
        </references>
      </pivotArea>
    </format>
    <format dxfId="8836">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8835">
      <pivotArea dataOnly="0" labelOnly="1" fieldPosition="0">
        <references count="4">
          <reference field="1" count="1" selected="0">
            <x v="12"/>
          </reference>
          <reference field="2" count="0" selected="0"/>
          <reference field="3" count="1" selected="0">
            <x v="0"/>
          </reference>
          <reference field="4" count="1">
            <x v="0"/>
          </reference>
        </references>
      </pivotArea>
    </format>
    <format dxfId="8834">
      <pivotArea dataOnly="0" labelOnly="1" fieldPosition="0">
        <references count="1">
          <reference field="1" count="10">
            <x v="0"/>
            <x v="3"/>
            <x v="4"/>
            <x v="6"/>
            <x v="7"/>
            <x v="8"/>
            <x v="9"/>
            <x v="10"/>
            <x v="11"/>
            <x v="12"/>
          </reference>
        </references>
      </pivotArea>
    </format>
    <format dxfId="8833">
      <pivotArea dataOnly="0" labelOnly="1" fieldPosition="0">
        <references count="3">
          <reference field="1" count="1" selected="0">
            <x v="0"/>
          </reference>
          <reference field="2" count="0"/>
          <reference field="3" count="1" selected="0">
            <x v="2"/>
          </reference>
        </references>
      </pivotArea>
    </format>
    <format dxfId="8832">
      <pivotArea dataOnly="0" labelOnly="1" fieldPosition="0">
        <references count="3">
          <reference field="1" count="1" selected="0">
            <x v="3"/>
          </reference>
          <reference field="2" count="0"/>
          <reference field="3" count="1" selected="0">
            <x v="1"/>
          </reference>
        </references>
      </pivotArea>
    </format>
    <format dxfId="8831">
      <pivotArea dataOnly="0" labelOnly="1" fieldPosition="0">
        <references count="3">
          <reference field="1" count="1" selected="0">
            <x v="4"/>
          </reference>
          <reference field="2" count="0"/>
          <reference field="3" count="1" selected="0">
            <x v="6"/>
          </reference>
        </references>
      </pivotArea>
    </format>
    <format dxfId="8830">
      <pivotArea dataOnly="0" labelOnly="1" fieldPosition="0">
        <references count="3">
          <reference field="1" count="1" selected="0">
            <x v="6"/>
          </reference>
          <reference field="2" count="0"/>
          <reference field="3" count="1" selected="0">
            <x v="3"/>
          </reference>
        </references>
      </pivotArea>
    </format>
    <format dxfId="8829">
      <pivotArea dataOnly="0" labelOnly="1" fieldPosition="0">
        <references count="3">
          <reference field="1" count="1" selected="0">
            <x v="7"/>
          </reference>
          <reference field="2" count="0"/>
          <reference field="3" count="1" selected="0">
            <x v="4"/>
          </reference>
        </references>
      </pivotArea>
    </format>
    <format dxfId="8828">
      <pivotArea dataOnly="0" labelOnly="1" fieldPosition="0">
        <references count="3">
          <reference field="1" count="1" selected="0">
            <x v="8"/>
          </reference>
          <reference field="2" count="0"/>
          <reference field="3" count="1" selected="0">
            <x v="8"/>
          </reference>
        </references>
      </pivotArea>
    </format>
    <format dxfId="8827">
      <pivotArea dataOnly="0" labelOnly="1" fieldPosition="0">
        <references count="3">
          <reference field="1" count="1" selected="0">
            <x v="9"/>
          </reference>
          <reference field="2" count="0"/>
          <reference field="3" count="1" selected="0">
            <x v="9"/>
          </reference>
        </references>
      </pivotArea>
    </format>
    <format dxfId="8826">
      <pivotArea dataOnly="0" labelOnly="1" fieldPosition="0">
        <references count="3">
          <reference field="1" count="1" selected="0">
            <x v="10"/>
          </reference>
          <reference field="2" count="0"/>
          <reference field="3" count="1" selected="0">
            <x v="0"/>
          </reference>
        </references>
      </pivotArea>
    </format>
    <format dxfId="8825">
      <pivotArea dataOnly="0" labelOnly="1" fieldPosition="0">
        <references count="3">
          <reference field="1" count="1" selected="0">
            <x v="11"/>
          </reference>
          <reference field="2" count="0"/>
          <reference field="3" count="1" selected="0">
            <x v="0"/>
          </reference>
        </references>
      </pivotArea>
    </format>
    <format dxfId="8824">
      <pivotArea dataOnly="0" labelOnly="1" fieldPosition="0">
        <references count="3">
          <reference field="1" count="1" selected="0">
            <x v="12"/>
          </reference>
          <reference field="2" count="0"/>
          <reference field="3" count="1" selected="0">
            <x v="0"/>
          </reference>
        </references>
      </pivotArea>
    </format>
    <format dxfId="8823">
      <pivotArea dataOnly="0" labelOnly="1" fieldPosition="0">
        <references count="4">
          <reference field="1" count="1" selected="0">
            <x v="0"/>
          </reference>
          <reference field="2" count="0" selected="0"/>
          <reference field="3" count="1" selected="0">
            <x v="2"/>
          </reference>
          <reference field="4" count="1">
            <x v="19"/>
          </reference>
        </references>
      </pivotArea>
    </format>
    <format dxfId="8822">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8821">
      <pivotArea dataOnly="0" labelOnly="1" fieldPosition="0">
        <references count="4">
          <reference field="1" count="1" selected="0">
            <x v="4"/>
          </reference>
          <reference field="2" count="0" selected="0"/>
          <reference field="3" count="1" selected="0">
            <x v="6"/>
          </reference>
          <reference field="4" count="1">
            <x v="4"/>
          </reference>
        </references>
      </pivotArea>
    </format>
    <format dxfId="8820">
      <pivotArea dataOnly="0" labelOnly="1" fieldPosition="0">
        <references count="4">
          <reference field="1" count="1" selected="0">
            <x v="6"/>
          </reference>
          <reference field="2" count="0" selected="0"/>
          <reference field="3" count="1" selected="0">
            <x v="3"/>
          </reference>
          <reference field="4" count="1">
            <x v="23"/>
          </reference>
        </references>
      </pivotArea>
    </format>
    <format dxfId="8819">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8818">
      <pivotArea dataOnly="0" labelOnly="1" fieldPosition="0">
        <references count="4">
          <reference field="1" count="1" selected="0">
            <x v="9"/>
          </reference>
          <reference field="2" count="0" selected="0"/>
          <reference field="3" count="1" selected="0">
            <x v="9"/>
          </reference>
          <reference field="4" count="1">
            <x v="10"/>
          </reference>
        </references>
      </pivotArea>
    </format>
    <format dxfId="8817">
      <pivotArea dataOnly="0" labelOnly="1" fieldPosition="0">
        <references count="4">
          <reference field="1" count="1" selected="0">
            <x v="10"/>
          </reference>
          <reference field="2" count="0" selected="0"/>
          <reference field="3" count="1" selected="0">
            <x v="0"/>
          </reference>
          <reference field="4" count="1">
            <x v="11"/>
          </reference>
        </references>
      </pivotArea>
    </format>
    <format dxfId="8816">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8815">
      <pivotArea dataOnly="0" labelOnly="1" fieldPosition="0">
        <references count="4">
          <reference field="1" count="1" selected="0">
            <x v="12"/>
          </reference>
          <reference field="2" count="0" selected="0"/>
          <reference field="3" count="1" selected="0">
            <x v="0"/>
          </reference>
          <reference field="4" count="1">
            <x v="0"/>
          </reference>
        </references>
      </pivotArea>
    </format>
    <format dxfId="8814">
      <pivotArea dataOnly="0" labelOnly="1" fieldPosition="0">
        <references count="1">
          <reference field="1" count="10">
            <x v="0"/>
            <x v="3"/>
            <x v="4"/>
            <x v="6"/>
            <x v="7"/>
            <x v="8"/>
            <x v="9"/>
            <x v="10"/>
            <x v="11"/>
            <x v="12"/>
          </reference>
        </references>
      </pivotArea>
    </format>
    <format dxfId="8813">
      <pivotArea dataOnly="0" labelOnly="1" fieldPosition="0">
        <references count="3">
          <reference field="1" count="1" selected="0">
            <x v="0"/>
          </reference>
          <reference field="2" count="0"/>
          <reference field="3" count="1" selected="0">
            <x v="2"/>
          </reference>
        </references>
      </pivotArea>
    </format>
    <format dxfId="8812">
      <pivotArea dataOnly="0" labelOnly="1" fieldPosition="0">
        <references count="3">
          <reference field="1" count="1" selected="0">
            <x v="3"/>
          </reference>
          <reference field="2" count="0"/>
          <reference field="3" count="1" selected="0">
            <x v="1"/>
          </reference>
        </references>
      </pivotArea>
    </format>
    <format dxfId="8811">
      <pivotArea dataOnly="0" labelOnly="1" fieldPosition="0">
        <references count="3">
          <reference field="1" count="1" selected="0">
            <x v="4"/>
          </reference>
          <reference field="2" count="0"/>
          <reference field="3" count="1" selected="0">
            <x v="6"/>
          </reference>
        </references>
      </pivotArea>
    </format>
    <format dxfId="8810">
      <pivotArea dataOnly="0" labelOnly="1" fieldPosition="0">
        <references count="3">
          <reference field="1" count="1" selected="0">
            <x v="6"/>
          </reference>
          <reference field="2" count="0"/>
          <reference field="3" count="1" selected="0">
            <x v="3"/>
          </reference>
        </references>
      </pivotArea>
    </format>
    <format dxfId="8809">
      <pivotArea dataOnly="0" labelOnly="1" fieldPosition="0">
        <references count="3">
          <reference field="1" count="1" selected="0">
            <x v="7"/>
          </reference>
          <reference field="2" count="0"/>
          <reference field="3" count="1" selected="0">
            <x v="4"/>
          </reference>
        </references>
      </pivotArea>
    </format>
    <format dxfId="8808">
      <pivotArea dataOnly="0" labelOnly="1" fieldPosition="0">
        <references count="3">
          <reference field="1" count="1" selected="0">
            <x v="8"/>
          </reference>
          <reference field="2" count="0"/>
          <reference field="3" count="1" selected="0">
            <x v="8"/>
          </reference>
        </references>
      </pivotArea>
    </format>
    <format dxfId="8807">
      <pivotArea dataOnly="0" labelOnly="1" fieldPosition="0">
        <references count="3">
          <reference field="1" count="1" selected="0">
            <x v="9"/>
          </reference>
          <reference field="2" count="0"/>
          <reference field="3" count="1" selected="0">
            <x v="9"/>
          </reference>
        </references>
      </pivotArea>
    </format>
    <format dxfId="8806">
      <pivotArea dataOnly="0" labelOnly="1" fieldPosition="0">
        <references count="3">
          <reference field="1" count="1" selected="0">
            <x v="10"/>
          </reference>
          <reference field="2" count="0"/>
          <reference field="3" count="1" selected="0">
            <x v="0"/>
          </reference>
        </references>
      </pivotArea>
    </format>
    <format dxfId="8805">
      <pivotArea dataOnly="0" labelOnly="1" fieldPosition="0">
        <references count="3">
          <reference field="1" count="1" selected="0">
            <x v="11"/>
          </reference>
          <reference field="2" count="0"/>
          <reference field="3" count="1" selected="0">
            <x v="0"/>
          </reference>
        </references>
      </pivotArea>
    </format>
    <format dxfId="8804">
      <pivotArea dataOnly="0" labelOnly="1" fieldPosition="0">
        <references count="3">
          <reference field="1" count="1" selected="0">
            <x v="12"/>
          </reference>
          <reference field="2" count="0"/>
          <reference field="3" count="1" selected="0">
            <x v="0"/>
          </reference>
        </references>
      </pivotArea>
    </format>
    <format dxfId="8803">
      <pivotArea dataOnly="0" labelOnly="1" fieldPosition="0">
        <references count="4">
          <reference field="1" count="1" selected="0">
            <x v="0"/>
          </reference>
          <reference field="2" count="0" selected="0"/>
          <reference field="3" count="1" selected="0">
            <x v="2"/>
          </reference>
          <reference field="4" count="1">
            <x v="19"/>
          </reference>
        </references>
      </pivotArea>
    </format>
    <format dxfId="8802">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8801">
      <pivotArea dataOnly="0" labelOnly="1" fieldPosition="0">
        <references count="4">
          <reference field="1" count="1" selected="0">
            <x v="4"/>
          </reference>
          <reference field="2" count="0" selected="0"/>
          <reference field="3" count="1" selected="0">
            <x v="6"/>
          </reference>
          <reference field="4" count="1">
            <x v="4"/>
          </reference>
        </references>
      </pivotArea>
    </format>
    <format dxfId="8800">
      <pivotArea dataOnly="0" labelOnly="1" fieldPosition="0">
        <references count="4">
          <reference field="1" count="1" selected="0">
            <x v="6"/>
          </reference>
          <reference field="2" count="0" selected="0"/>
          <reference field="3" count="1" selected="0">
            <x v="3"/>
          </reference>
          <reference field="4" count="1">
            <x v="23"/>
          </reference>
        </references>
      </pivotArea>
    </format>
    <format dxfId="8799">
      <pivotArea dataOnly="0" labelOnly="1" fieldPosition="0">
        <references count="4">
          <reference field="1" count="1" selected="0">
            <x v="7"/>
          </reference>
          <reference field="2" count="0" selected="0"/>
          <reference field="3" count="1" selected="0">
            <x v="4"/>
          </reference>
          <reference field="4" count="1">
            <x v="24"/>
          </reference>
        </references>
      </pivotArea>
    </format>
    <format dxfId="8798">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8797">
      <pivotArea dataOnly="0" labelOnly="1" fieldPosition="0">
        <references count="4">
          <reference field="1" count="1" selected="0">
            <x v="9"/>
          </reference>
          <reference field="2" count="0" selected="0"/>
          <reference field="3" count="1" selected="0">
            <x v="9"/>
          </reference>
          <reference field="4" count="1">
            <x v="10"/>
          </reference>
        </references>
      </pivotArea>
    </format>
    <format dxfId="8796">
      <pivotArea dataOnly="0" labelOnly="1" fieldPosition="0">
        <references count="4">
          <reference field="1" count="1" selected="0">
            <x v="10"/>
          </reference>
          <reference field="2" count="0" selected="0"/>
          <reference field="3" count="1" selected="0">
            <x v="0"/>
          </reference>
          <reference field="4" count="1">
            <x v="11"/>
          </reference>
        </references>
      </pivotArea>
    </format>
    <format dxfId="8795">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8794">
      <pivotArea dataOnly="0" labelOnly="1" fieldPosition="0">
        <references count="4">
          <reference field="1" count="1" selected="0">
            <x v="12"/>
          </reference>
          <reference field="2" count="0" selected="0"/>
          <reference field="3" count="1" selected="0">
            <x v="0"/>
          </reference>
          <reference field="4" count="1">
            <x v="0"/>
          </reference>
        </references>
      </pivotArea>
    </format>
    <format dxfId="8793">
      <pivotArea dataOnly="0" labelOnly="1" fieldPosition="0">
        <references count="1">
          <reference field="1" count="10">
            <x v="0"/>
            <x v="3"/>
            <x v="4"/>
            <x v="6"/>
            <x v="7"/>
            <x v="8"/>
            <x v="9"/>
            <x v="10"/>
            <x v="11"/>
            <x v="12"/>
          </reference>
        </references>
      </pivotArea>
    </format>
    <format dxfId="8792">
      <pivotArea dataOnly="0" labelOnly="1" fieldPosition="0">
        <references count="3">
          <reference field="1" count="1" selected="0">
            <x v="0"/>
          </reference>
          <reference field="2" count="0"/>
          <reference field="3" count="1" selected="0">
            <x v="2"/>
          </reference>
        </references>
      </pivotArea>
    </format>
    <format dxfId="8791">
      <pivotArea dataOnly="0" labelOnly="1" fieldPosition="0">
        <references count="3">
          <reference field="1" count="1" selected="0">
            <x v="3"/>
          </reference>
          <reference field="2" count="0"/>
          <reference field="3" count="1" selected="0">
            <x v="1"/>
          </reference>
        </references>
      </pivotArea>
    </format>
    <format dxfId="8790">
      <pivotArea dataOnly="0" labelOnly="1" fieldPosition="0">
        <references count="3">
          <reference field="1" count="1" selected="0">
            <x v="4"/>
          </reference>
          <reference field="2" count="0"/>
          <reference field="3" count="1" selected="0">
            <x v="6"/>
          </reference>
        </references>
      </pivotArea>
    </format>
    <format dxfId="8789">
      <pivotArea dataOnly="0" labelOnly="1" fieldPosition="0">
        <references count="3">
          <reference field="1" count="1" selected="0">
            <x v="6"/>
          </reference>
          <reference field="2" count="0"/>
          <reference field="3" count="1" selected="0">
            <x v="3"/>
          </reference>
        </references>
      </pivotArea>
    </format>
    <format dxfId="8788">
      <pivotArea dataOnly="0" labelOnly="1" fieldPosition="0">
        <references count="3">
          <reference field="1" count="1" selected="0">
            <x v="7"/>
          </reference>
          <reference field="2" count="0"/>
          <reference field="3" count="1" selected="0">
            <x v="4"/>
          </reference>
        </references>
      </pivotArea>
    </format>
    <format dxfId="8787">
      <pivotArea dataOnly="0" labelOnly="1" fieldPosition="0">
        <references count="3">
          <reference field="1" count="1" selected="0">
            <x v="8"/>
          </reference>
          <reference field="2" count="0"/>
          <reference field="3" count="1" selected="0">
            <x v="8"/>
          </reference>
        </references>
      </pivotArea>
    </format>
    <format dxfId="8786">
      <pivotArea dataOnly="0" labelOnly="1" fieldPosition="0">
        <references count="3">
          <reference field="1" count="1" selected="0">
            <x v="9"/>
          </reference>
          <reference field="2" count="0"/>
          <reference field="3" count="1" selected="0">
            <x v="9"/>
          </reference>
        </references>
      </pivotArea>
    </format>
    <format dxfId="8785">
      <pivotArea dataOnly="0" labelOnly="1" fieldPosition="0">
        <references count="3">
          <reference field="1" count="1" selected="0">
            <x v="10"/>
          </reference>
          <reference field="2" count="0"/>
          <reference field="3" count="1" selected="0">
            <x v="0"/>
          </reference>
        </references>
      </pivotArea>
    </format>
    <format dxfId="8784">
      <pivotArea dataOnly="0" labelOnly="1" fieldPosition="0">
        <references count="3">
          <reference field="1" count="1" selected="0">
            <x v="11"/>
          </reference>
          <reference field="2" count="0"/>
          <reference field="3" count="1" selected="0">
            <x v="0"/>
          </reference>
        </references>
      </pivotArea>
    </format>
    <format dxfId="8783">
      <pivotArea dataOnly="0" labelOnly="1" fieldPosition="0">
        <references count="3">
          <reference field="1" count="1" selected="0">
            <x v="12"/>
          </reference>
          <reference field="2" count="0"/>
          <reference field="3" count="1" selected="0">
            <x v="0"/>
          </reference>
        </references>
      </pivotArea>
    </format>
    <format dxfId="8782">
      <pivotArea dataOnly="0" labelOnly="1" fieldPosition="0">
        <references count="4">
          <reference field="1" count="1" selected="0">
            <x v="0"/>
          </reference>
          <reference field="2" count="0" selected="0"/>
          <reference field="3" count="1" selected="0">
            <x v="2"/>
          </reference>
          <reference field="4" count="1">
            <x v="19"/>
          </reference>
        </references>
      </pivotArea>
    </format>
    <format dxfId="8781">
      <pivotArea dataOnly="0" labelOnly="1" fieldPosition="0">
        <references count="4">
          <reference field="1" count="1" selected="0">
            <x v="3"/>
          </reference>
          <reference field="2" count="0" selected="0"/>
          <reference field="3" count="1" selected="0">
            <x v="1"/>
          </reference>
          <reference field="4" count="4">
            <x v="14"/>
            <x v="16"/>
            <x v="17"/>
            <x v="18"/>
          </reference>
        </references>
      </pivotArea>
    </format>
    <format dxfId="8780">
      <pivotArea dataOnly="0" labelOnly="1" fieldPosition="0">
        <references count="4">
          <reference field="1" count="1" selected="0">
            <x v="4"/>
          </reference>
          <reference field="2" count="0" selected="0"/>
          <reference field="3" count="1" selected="0">
            <x v="6"/>
          </reference>
          <reference field="4" count="1">
            <x v="4"/>
          </reference>
        </references>
      </pivotArea>
    </format>
    <format dxfId="8779">
      <pivotArea dataOnly="0" labelOnly="1" fieldPosition="0">
        <references count="4">
          <reference field="1" count="1" selected="0">
            <x v="6"/>
          </reference>
          <reference field="2" count="0" selected="0"/>
          <reference field="3" count="1" selected="0">
            <x v="3"/>
          </reference>
          <reference field="4" count="1">
            <x v="23"/>
          </reference>
        </references>
      </pivotArea>
    </format>
    <format dxfId="8778">
      <pivotArea dataOnly="0" labelOnly="1" fieldPosition="0">
        <references count="4">
          <reference field="1" count="1" selected="0">
            <x v="7"/>
          </reference>
          <reference field="2" count="0" selected="0"/>
          <reference field="3" count="1" selected="0">
            <x v="4"/>
          </reference>
          <reference field="4" count="1">
            <x v="24"/>
          </reference>
        </references>
      </pivotArea>
    </format>
    <format dxfId="8777">
      <pivotArea dataOnly="0" labelOnly="1" fieldPosition="0">
        <references count="4">
          <reference field="1" count="1" selected="0">
            <x v="8"/>
          </reference>
          <reference field="2" count="0" selected="0"/>
          <reference field="3" count="1" selected="0">
            <x v="8"/>
          </reference>
          <reference field="4" count="2">
            <x v="6"/>
            <x v="7"/>
          </reference>
        </references>
      </pivotArea>
    </format>
    <format dxfId="8776">
      <pivotArea dataOnly="0" labelOnly="1" fieldPosition="0">
        <references count="4">
          <reference field="1" count="1" selected="0">
            <x v="9"/>
          </reference>
          <reference field="2" count="0" selected="0"/>
          <reference field="3" count="1" selected="0">
            <x v="9"/>
          </reference>
          <reference field="4" count="1">
            <x v="10"/>
          </reference>
        </references>
      </pivotArea>
    </format>
    <format dxfId="8775">
      <pivotArea dataOnly="0" labelOnly="1" fieldPosition="0">
        <references count="4">
          <reference field="1" count="1" selected="0">
            <x v="10"/>
          </reference>
          <reference field="2" count="0" selected="0"/>
          <reference field="3" count="1" selected="0">
            <x v="0"/>
          </reference>
          <reference field="4" count="1">
            <x v="11"/>
          </reference>
        </references>
      </pivotArea>
    </format>
    <format dxfId="8774">
      <pivotArea dataOnly="0" labelOnly="1" fieldPosition="0">
        <references count="4">
          <reference field="1" count="1" selected="0">
            <x v="11"/>
          </reference>
          <reference field="2" count="0" selected="0"/>
          <reference field="3" count="1" selected="0">
            <x v="0"/>
          </reference>
          <reference field="4" count="3">
            <x v="2"/>
            <x v="12"/>
            <x v="13"/>
          </reference>
        </references>
      </pivotArea>
    </format>
    <format dxfId="8773">
      <pivotArea dataOnly="0" labelOnly="1" fieldPosition="0">
        <references count="4">
          <reference field="1" count="1" selected="0">
            <x v="12"/>
          </reference>
          <reference field="2" count="0" selected="0"/>
          <reference field="3" count="1" selected="0">
            <x v="0"/>
          </reference>
          <reference field="4" count="1">
            <x v="0"/>
          </reference>
        </references>
      </pivotArea>
    </format>
    <format dxfId="8772">
      <pivotArea dataOnly="0" labelOnly="1" fieldPosition="0">
        <references count="1">
          <reference field="1" count="1">
            <x v="12"/>
          </reference>
        </references>
      </pivotArea>
    </format>
    <format dxfId="8771">
      <pivotArea dataOnly="0" labelOnly="1" fieldPosition="0">
        <references count="1">
          <reference field="1" count="0"/>
        </references>
      </pivotArea>
    </format>
    <format dxfId="8770">
      <pivotArea collapsedLevelsAreSubtotals="1" fieldPosition="0">
        <references count="1">
          <reference field="1" count="1">
            <x v="12"/>
          </reference>
        </references>
      </pivotArea>
    </format>
    <format dxfId="8769">
      <pivotArea dataOnly="0" labelOnly="1" fieldPosition="0">
        <references count="4">
          <reference field="1" count="1" selected="0">
            <x v="7"/>
          </reference>
          <reference field="2" count="0" selected="0"/>
          <reference field="3" count="1" selected="0">
            <x v="4"/>
          </reference>
          <reference field="4" count="1">
            <x v="24"/>
          </reference>
        </references>
      </pivotArea>
    </format>
    <format dxfId="8768">
      <pivotArea dataOnly="0" labelOnly="1" fieldPosition="0">
        <references count="3">
          <reference field="1" count="1" selected="0">
            <x v="10"/>
          </reference>
          <reference field="2" count="0"/>
          <reference field="3" count="1" selected="0">
            <x v="0"/>
          </reference>
        </references>
      </pivotArea>
    </format>
    <format dxfId="8767">
      <pivotArea field="7" type="button" dataOnly="0" labelOnly="1" outline="0" axis="axisPage" fieldPosition="0"/>
    </format>
    <format dxfId="8766">
      <pivotArea type="origin" dataOnly="0" labelOnly="1" outline="0" fieldPosition="0"/>
    </format>
    <format dxfId="8765">
      <pivotArea field="1" type="button" dataOnly="0" labelOnly="1" outline="0" axis="axisRow" fieldPosition="0"/>
    </format>
    <format dxfId="8764">
      <pivotArea dataOnly="0" labelOnly="1" fieldPosition="0">
        <references count="1">
          <reference field="1" count="11">
            <x v="0"/>
            <x v="3"/>
            <x v="4"/>
            <x v="6"/>
            <x v="7"/>
            <x v="8"/>
            <x v="9"/>
            <x v="10"/>
            <x v="11"/>
            <x v="12"/>
            <x v="13"/>
          </reference>
        </references>
      </pivotArea>
    </format>
    <format dxfId="8763">
      <pivotArea dataOnly="0" labelOnly="1" grandRow="1" outline="0" fieldPosition="0"/>
    </format>
    <format dxfId="8762">
      <pivotArea dataOnly="0" labelOnly="1" fieldPosition="0">
        <references count="2">
          <reference field="1" count="1" selected="0">
            <x v="0"/>
          </reference>
          <reference field="3" count="1">
            <x v="2"/>
          </reference>
        </references>
      </pivotArea>
    </format>
    <format dxfId="8761">
      <pivotArea dataOnly="0" labelOnly="1" fieldPosition="0">
        <references count="2">
          <reference field="1" count="1" selected="0">
            <x v="3"/>
          </reference>
          <reference field="3" count="1">
            <x v="1"/>
          </reference>
        </references>
      </pivotArea>
    </format>
    <format dxfId="8760">
      <pivotArea dataOnly="0" labelOnly="1" fieldPosition="0">
        <references count="2">
          <reference field="1" count="1" selected="0">
            <x v="4"/>
          </reference>
          <reference field="3" count="1">
            <x v="6"/>
          </reference>
        </references>
      </pivotArea>
    </format>
    <format dxfId="8759">
      <pivotArea dataOnly="0" labelOnly="1" fieldPosition="0">
        <references count="2">
          <reference field="1" count="1" selected="0">
            <x v="6"/>
          </reference>
          <reference field="3" count="1">
            <x v="3"/>
          </reference>
        </references>
      </pivotArea>
    </format>
    <format dxfId="8758">
      <pivotArea dataOnly="0" labelOnly="1" fieldPosition="0">
        <references count="2">
          <reference field="1" count="1" selected="0">
            <x v="7"/>
          </reference>
          <reference field="3" count="1">
            <x v="4"/>
          </reference>
        </references>
      </pivotArea>
    </format>
    <format dxfId="8757">
      <pivotArea dataOnly="0" labelOnly="1" fieldPosition="0">
        <references count="2">
          <reference field="1" count="1" selected="0">
            <x v="8"/>
          </reference>
          <reference field="3" count="1">
            <x v="8"/>
          </reference>
        </references>
      </pivotArea>
    </format>
    <format dxfId="8756">
      <pivotArea dataOnly="0" labelOnly="1" fieldPosition="0">
        <references count="2">
          <reference field="1" count="1" selected="0">
            <x v="9"/>
          </reference>
          <reference field="3" count="1">
            <x v="9"/>
          </reference>
        </references>
      </pivotArea>
    </format>
    <format dxfId="8755">
      <pivotArea dataOnly="0" labelOnly="1" fieldPosition="0">
        <references count="2">
          <reference field="1" count="1" selected="0">
            <x v="10"/>
          </reference>
          <reference field="3" count="1">
            <x v="0"/>
          </reference>
        </references>
      </pivotArea>
    </format>
    <format dxfId="8754">
      <pivotArea dataOnly="0" labelOnly="1" fieldPosition="0">
        <references count="2">
          <reference field="1" count="1" selected="0">
            <x v="11"/>
          </reference>
          <reference field="3" count="2">
            <x v="0"/>
            <x v="10"/>
          </reference>
        </references>
      </pivotArea>
    </format>
    <format dxfId="8753">
      <pivotArea dataOnly="0" labelOnly="1" fieldPosition="0">
        <references count="2">
          <reference field="1" count="1" selected="0">
            <x v="12"/>
          </reference>
          <reference field="3" count="1">
            <x v="0"/>
          </reference>
        </references>
      </pivotArea>
    </format>
    <format dxfId="8752">
      <pivotArea dataOnly="0" labelOnly="1" fieldPosition="0">
        <references count="2">
          <reference field="1" count="1" selected="0">
            <x v="13"/>
          </reference>
          <reference field="3" count="1">
            <x v="11"/>
          </reference>
        </references>
      </pivotArea>
    </format>
    <format dxfId="8751">
      <pivotArea dataOnly="0" labelOnly="1" fieldPosition="0">
        <references count="3">
          <reference field="1" count="1" selected="0">
            <x v="0"/>
          </reference>
          <reference field="2" count="1">
            <x v="0"/>
          </reference>
          <reference field="3" count="1" selected="0">
            <x v="2"/>
          </reference>
        </references>
      </pivotArea>
    </format>
    <format dxfId="8750">
      <pivotArea dataOnly="0" labelOnly="1" fieldPosition="0">
        <references count="3">
          <reference field="1" count="1" selected="0">
            <x v="3"/>
          </reference>
          <reference field="2" count="1">
            <x v="0"/>
          </reference>
          <reference field="3" count="1" selected="0">
            <x v="1"/>
          </reference>
        </references>
      </pivotArea>
    </format>
    <format dxfId="8749">
      <pivotArea dataOnly="0" labelOnly="1" fieldPosition="0">
        <references count="3">
          <reference field="1" count="1" selected="0">
            <x v="4"/>
          </reference>
          <reference field="2" count="1">
            <x v="0"/>
          </reference>
          <reference field="3" count="1" selected="0">
            <x v="6"/>
          </reference>
        </references>
      </pivotArea>
    </format>
    <format dxfId="8748">
      <pivotArea dataOnly="0" labelOnly="1" fieldPosition="0">
        <references count="3">
          <reference field="1" count="1" selected="0">
            <x v="6"/>
          </reference>
          <reference field="2" count="1">
            <x v="0"/>
          </reference>
          <reference field="3" count="1" selected="0">
            <x v="3"/>
          </reference>
        </references>
      </pivotArea>
    </format>
    <format dxfId="8747">
      <pivotArea dataOnly="0" labelOnly="1" fieldPosition="0">
        <references count="3">
          <reference field="1" count="1" selected="0">
            <x v="7"/>
          </reference>
          <reference field="2" count="1">
            <x v="0"/>
          </reference>
          <reference field="3" count="1" selected="0">
            <x v="4"/>
          </reference>
        </references>
      </pivotArea>
    </format>
    <format dxfId="8746">
      <pivotArea dataOnly="0" labelOnly="1" fieldPosition="0">
        <references count="3">
          <reference field="1" count="1" selected="0">
            <x v="8"/>
          </reference>
          <reference field="2" count="1">
            <x v="0"/>
          </reference>
          <reference field="3" count="1" selected="0">
            <x v="8"/>
          </reference>
        </references>
      </pivotArea>
    </format>
    <format dxfId="8745">
      <pivotArea dataOnly="0" labelOnly="1" fieldPosition="0">
        <references count="3">
          <reference field="1" count="1" selected="0">
            <x v="9"/>
          </reference>
          <reference field="2" count="1">
            <x v="0"/>
          </reference>
          <reference field="3" count="1" selected="0">
            <x v="9"/>
          </reference>
        </references>
      </pivotArea>
    </format>
    <format dxfId="8744">
      <pivotArea dataOnly="0" labelOnly="1" fieldPosition="0">
        <references count="3">
          <reference field="1" count="1" selected="0">
            <x v="10"/>
          </reference>
          <reference field="2" count="1">
            <x v="0"/>
          </reference>
          <reference field="3" count="1" selected="0">
            <x v="0"/>
          </reference>
        </references>
      </pivotArea>
    </format>
    <format dxfId="8743">
      <pivotArea dataOnly="0" labelOnly="1" fieldPosition="0">
        <references count="3">
          <reference field="1" count="1" selected="0">
            <x v="11"/>
          </reference>
          <reference field="2" count="1">
            <x v="0"/>
          </reference>
          <reference field="3" count="1" selected="0">
            <x v="0"/>
          </reference>
        </references>
      </pivotArea>
    </format>
    <format dxfId="8742">
      <pivotArea dataOnly="0" labelOnly="1" fieldPosition="0">
        <references count="3">
          <reference field="1" count="1" selected="0">
            <x v="11"/>
          </reference>
          <reference field="2" count="1">
            <x v="1"/>
          </reference>
          <reference field="3" count="1" selected="0">
            <x v="10"/>
          </reference>
        </references>
      </pivotArea>
    </format>
    <format dxfId="8741">
      <pivotArea dataOnly="0" labelOnly="1" fieldPosition="0">
        <references count="3">
          <reference field="1" count="1" selected="0">
            <x v="12"/>
          </reference>
          <reference field="2" count="1">
            <x v="0"/>
          </reference>
          <reference field="3" count="1" selected="0">
            <x v="0"/>
          </reference>
        </references>
      </pivotArea>
    </format>
    <format dxfId="8740">
      <pivotArea dataOnly="0" labelOnly="1" fieldPosition="0">
        <references count="3">
          <reference field="1" count="1" selected="0">
            <x v="13"/>
          </reference>
          <reference field="2" count="1">
            <x v="1"/>
          </reference>
          <reference field="3" count="1" selected="0">
            <x v="11"/>
          </reference>
        </references>
      </pivotArea>
    </format>
    <format dxfId="8739">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8738">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8737">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8736">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8735">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8734">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8733">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8732">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8731">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8730">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8729">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8728">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8727">
      <pivotArea field="7" type="button" dataOnly="0" labelOnly="1" outline="0" axis="axisPage" fieldPosition="0"/>
    </format>
    <format dxfId="8726">
      <pivotArea type="origin" dataOnly="0" labelOnly="1" outline="0" fieldPosition="0"/>
    </format>
    <format dxfId="8725">
      <pivotArea field="1" type="button" dataOnly="0" labelOnly="1" outline="0" axis="axisRow" fieldPosition="0"/>
    </format>
    <format dxfId="8724">
      <pivotArea dataOnly="0" labelOnly="1" fieldPosition="0">
        <references count="1">
          <reference field="1" count="11">
            <x v="0"/>
            <x v="3"/>
            <x v="4"/>
            <x v="6"/>
            <x v="7"/>
            <x v="8"/>
            <x v="9"/>
            <x v="10"/>
            <x v="11"/>
            <x v="12"/>
            <x v="13"/>
          </reference>
        </references>
      </pivotArea>
    </format>
    <format dxfId="8723">
      <pivotArea dataOnly="0" labelOnly="1" grandRow="1" outline="0" fieldPosition="0"/>
    </format>
    <format dxfId="8722">
      <pivotArea dataOnly="0" labelOnly="1" fieldPosition="0">
        <references count="2">
          <reference field="1" count="1" selected="0">
            <x v="0"/>
          </reference>
          <reference field="3" count="1">
            <x v="2"/>
          </reference>
        </references>
      </pivotArea>
    </format>
    <format dxfId="8721">
      <pivotArea dataOnly="0" labelOnly="1" fieldPosition="0">
        <references count="2">
          <reference field="1" count="1" selected="0">
            <x v="3"/>
          </reference>
          <reference field="3" count="1">
            <x v="1"/>
          </reference>
        </references>
      </pivotArea>
    </format>
    <format dxfId="8720">
      <pivotArea dataOnly="0" labelOnly="1" fieldPosition="0">
        <references count="2">
          <reference field="1" count="1" selected="0">
            <x v="4"/>
          </reference>
          <reference field="3" count="1">
            <x v="6"/>
          </reference>
        </references>
      </pivotArea>
    </format>
    <format dxfId="8719">
      <pivotArea dataOnly="0" labelOnly="1" fieldPosition="0">
        <references count="2">
          <reference field="1" count="1" selected="0">
            <x v="6"/>
          </reference>
          <reference field="3" count="1">
            <x v="3"/>
          </reference>
        </references>
      </pivotArea>
    </format>
    <format dxfId="8718">
      <pivotArea dataOnly="0" labelOnly="1" fieldPosition="0">
        <references count="2">
          <reference field="1" count="1" selected="0">
            <x v="7"/>
          </reference>
          <reference field="3" count="1">
            <x v="4"/>
          </reference>
        </references>
      </pivotArea>
    </format>
    <format dxfId="8717">
      <pivotArea dataOnly="0" labelOnly="1" fieldPosition="0">
        <references count="2">
          <reference field="1" count="1" selected="0">
            <x v="8"/>
          </reference>
          <reference field="3" count="1">
            <x v="8"/>
          </reference>
        </references>
      </pivotArea>
    </format>
    <format dxfId="8716">
      <pivotArea dataOnly="0" labelOnly="1" fieldPosition="0">
        <references count="2">
          <reference field="1" count="1" selected="0">
            <x v="9"/>
          </reference>
          <reference field="3" count="1">
            <x v="9"/>
          </reference>
        </references>
      </pivotArea>
    </format>
    <format dxfId="8715">
      <pivotArea dataOnly="0" labelOnly="1" fieldPosition="0">
        <references count="2">
          <reference field="1" count="1" selected="0">
            <x v="10"/>
          </reference>
          <reference field="3" count="1">
            <x v="0"/>
          </reference>
        </references>
      </pivotArea>
    </format>
    <format dxfId="8714">
      <pivotArea dataOnly="0" labelOnly="1" fieldPosition="0">
        <references count="2">
          <reference field="1" count="1" selected="0">
            <x v="11"/>
          </reference>
          <reference field="3" count="2">
            <x v="0"/>
            <x v="10"/>
          </reference>
        </references>
      </pivotArea>
    </format>
    <format dxfId="8713">
      <pivotArea dataOnly="0" labelOnly="1" fieldPosition="0">
        <references count="2">
          <reference field="1" count="1" selected="0">
            <x v="12"/>
          </reference>
          <reference field="3" count="1">
            <x v="0"/>
          </reference>
        </references>
      </pivotArea>
    </format>
    <format dxfId="8712">
      <pivotArea dataOnly="0" labelOnly="1" fieldPosition="0">
        <references count="2">
          <reference field="1" count="1" selected="0">
            <x v="13"/>
          </reference>
          <reference field="3" count="1">
            <x v="11"/>
          </reference>
        </references>
      </pivotArea>
    </format>
    <format dxfId="8711">
      <pivotArea dataOnly="0" labelOnly="1" fieldPosition="0">
        <references count="3">
          <reference field="1" count="1" selected="0">
            <x v="0"/>
          </reference>
          <reference field="2" count="1">
            <x v="0"/>
          </reference>
          <reference field="3" count="1" selected="0">
            <x v="2"/>
          </reference>
        </references>
      </pivotArea>
    </format>
    <format dxfId="8710">
      <pivotArea dataOnly="0" labelOnly="1" fieldPosition="0">
        <references count="3">
          <reference field="1" count="1" selected="0">
            <x v="3"/>
          </reference>
          <reference field="2" count="1">
            <x v="0"/>
          </reference>
          <reference field="3" count="1" selected="0">
            <x v="1"/>
          </reference>
        </references>
      </pivotArea>
    </format>
    <format dxfId="8709">
      <pivotArea dataOnly="0" labelOnly="1" fieldPosition="0">
        <references count="3">
          <reference field="1" count="1" selected="0">
            <x v="4"/>
          </reference>
          <reference field="2" count="1">
            <x v="0"/>
          </reference>
          <reference field="3" count="1" selected="0">
            <x v="6"/>
          </reference>
        </references>
      </pivotArea>
    </format>
    <format dxfId="8708">
      <pivotArea dataOnly="0" labelOnly="1" fieldPosition="0">
        <references count="3">
          <reference field="1" count="1" selected="0">
            <x v="6"/>
          </reference>
          <reference field="2" count="1">
            <x v="0"/>
          </reference>
          <reference field="3" count="1" selected="0">
            <x v="3"/>
          </reference>
        </references>
      </pivotArea>
    </format>
    <format dxfId="8707">
      <pivotArea dataOnly="0" labelOnly="1" fieldPosition="0">
        <references count="3">
          <reference field="1" count="1" selected="0">
            <x v="7"/>
          </reference>
          <reference field="2" count="1">
            <x v="0"/>
          </reference>
          <reference field="3" count="1" selected="0">
            <x v="4"/>
          </reference>
        </references>
      </pivotArea>
    </format>
    <format dxfId="8706">
      <pivotArea dataOnly="0" labelOnly="1" fieldPosition="0">
        <references count="3">
          <reference field="1" count="1" selected="0">
            <x v="8"/>
          </reference>
          <reference field="2" count="1">
            <x v="0"/>
          </reference>
          <reference field="3" count="1" selected="0">
            <x v="8"/>
          </reference>
        </references>
      </pivotArea>
    </format>
    <format dxfId="8705">
      <pivotArea dataOnly="0" labelOnly="1" fieldPosition="0">
        <references count="3">
          <reference field="1" count="1" selected="0">
            <x v="9"/>
          </reference>
          <reference field="2" count="1">
            <x v="0"/>
          </reference>
          <reference field="3" count="1" selected="0">
            <x v="9"/>
          </reference>
        </references>
      </pivotArea>
    </format>
    <format dxfId="8704">
      <pivotArea dataOnly="0" labelOnly="1" fieldPosition="0">
        <references count="3">
          <reference field="1" count="1" selected="0">
            <x v="10"/>
          </reference>
          <reference field="2" count="1">
            <x v="0"/>
          </reference>
          <reference field="3" count="1" selected="0">
            <x v="0"/>
          </reference>
        </references>
      </pivotArea>
    </format>
    <format dxfId="8703">
      <pivotArea dataOnly="0" labelOnly="1" fieldPosition="0">
        <references count="3">
          <reference field="1" count="1" selected="0">
            <x v="11"/>
          </reference>
          <reference field="2" count="1">
            <x v="0"/>
          </reference>
          <reference field="3" count="1" selected="0">
            <x v="0"/>
          </reference>
        </references>
      </pivotArea>
    </format>
    <format dxfId="8702">
      <pivotArea dataOnly="0" labelOnly="1" fieldPosition="0">
        <references count="3">
          <reference field="1" count="1" selected="0">
            <x v="11"/>
          </reference>
          <reference field="2" count="1">
            <x v="1"/>
          </reference>
          <reference field="3" count="1" selected="0">
            <x v="10"/>
          </reference>
        </references>
      </pivotArea>
    </format>
    <format dxfId="8701">
      <pivotArea dataOnly="0" labelOnly="1" fieldPosition="0">
        <references count="3">
          <reference field="1" count="1" selected="0">
            <x v="12"/>
          </reference>
          <reference field="2" count="1">
            <x v="0"/>
          </reference>
          <reference field="3" count="1" selected="0">
            <x v="0"/>
          </reference>
        </references>
      </pivotArea>
    </format>
    <format dxfId="8700">
      <pivotArea dataOnly="0" labelOnly="1" fieldPosition="0">
        <references count="3">
          <reference field="1" count="1" selected="0">
            <x v="13"/>
          </reference>
          <reference field="2" count="1">
            <x v="1"/>
          </reference>
          <reference field="3" count="1" selected="0">
            <x v="11"/>
          </reference>
        </references>
      </pivotArea>
    </format>
    <format dxfId="8699">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8698">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8697">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8696">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8695">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8694">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8693">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8692">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8691">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8690">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8689">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8688">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8687">
      <pivotArea field="7" type="button" dataOnly="0" labelOnly="1" outline="0" axis="axisPage" fieldPosition="0"/>
    </format>
    <format dxfId="8686">
      <pivotArea type="origin" dataOnly="0" labelOnly="1" outline="0" fieldPosition="0"/>
    </format>
    <format dxfId="8685">
      <pivotArea field="1" type="button" dataOnly="0" labelOnly="1" outline="0" axis="axisRow" fieldPosition="0"/>
    </format>
    <format dxfId="8684">
      <pivotArea dataOnly="0" labelOnly="1" fieldPosition="0">
        <references count="1">
          <reference field="1" count="11">
            <x v="0"/>
            <x v="3"/>
            <x v="4"/>
            <x v="6"/>
            <x v="7"/>
            <x v="8"/>
            <x v="9"/>
            <x v="10"/>
            <x v="11"/>
            <x v="12"/>
            <x v="13"/>
          </reference>
        </references>
      </pivotArea>
    </format>
    <format dxfId="8683">
      <pivotArea dataOnly="0" labelOnly="1" grandRow="1" outline="0" fieldPosition="0"/>
    </format>
    <format dxfId="8682">
      <pivotArea dataOnly="0" labelOnly="1" fieldPosition="0">
        <references count="2">
          <reference field="1" count="1" selected="0">
            <x v="0"/>
          </reference>
          <reference field="3" count="1">
            <x v="2"/>
          </reference>
        </references>
      </pivotArea>
    </format>
    <format dxfId="8681">
      <pivotArea dataOnly="0" labelOnly="1" fieldPosition="0">
        <references count="2">
          <reference field="1" count="1" selected="0">
            <x v="3"/>
          </reference>
          <reference field="3" count="1">
            <x v="1"/>
          </reference>
        </references>
      </pivotArea>
    </format>
    <format dxfId="8680">
      <pivotArea dataOnly="0" labelOnly="1" fieldPosition="0">
        <references count="2">
          <reference field="1" count="1" selected="0">
            <x v="4"/>
          </reference>
          <reference field="3" count="1">
            <x v="6"/>
          </reference>
        </references>
      </pivotArea>
    </format>
    <format dxfId="8679">
      <pivotArea dataOnly="0" labelOnly="1" fieldPosition="0">
        <references count="2">
          <reference field="1" count="1" selected="0">
            <x v="6"/>
          </reference>
          <reference field="3" count="1">
            <x v="3"/>
          </reference>
        </references>
      </pivotArea>
    </format>
    <format dxfId="8678">
      <pivotArea dataOnly="0" labelOnly="1" fieldPosition="0">
        <references count="2">
          <reference field="1" count="1" selected="0">
            <x v="7"/>
          </reference>
          <reference field="3" count="1">
            <x v="4"/>
          </reference>
        </references>
      </pivotArea>
    </format>
    <format dxfId="8677">
      <pivotArea dataOnly="0" labelOnly="1" fieldPosition="0">
        <references count="2">
          <reference field="1" count="1" selected="0">
            <x v="8"/>
          </reference>
          <reference field="3" count="1">
            <x v="8"/>
          </reference>
        </references>
      </pivotArea>
    </format>
    <format dxfId="8676">
      <pivotArea dataOnly="0" labelOnly="1" fieldPosition="0">
        <references count="2">
          <reference field="1" count="1" selected="0">
            <x v="9"/>
          </reference>
          <reference field="3" count="1">
            <x v="9"/>
          </reference>
        </references>
      </pivotArea>
    </format>
    <format dxfId="8675">
      <pivotArea dataOnly="0" labelOnly="1" fieldPosition="0">
        <references count="2">
          <reference field="1" count="1" selected="0">
            <x v="10"/>
          </reference>
          <reference field="3" count="1">
            <x v="0"/>
          </reference>
        </references>
      </pivotArea>
    </format>
    <format dxfId="8674">
      <pivotArea dataOnly="0" labelOnly="1" fieldPosition="0">
        <references count="2">
          <reference field="1" count="1" selected="0">
            <x v="11"/>
          </reference>
          <reference field="3" count="2">
            <x v="0"/>
            <x v="10"/>
          </reference>
        </references>
      </pivotArea>
    </format>
    <format dxfId="8673">
      <pivotArea dataOnly="0" labelOnly="1" fieldPosition="0">
        <references count="2">
          <reference field="1" count="1" selected="0">
            <x v="12"/>
          </reference>
          <reference field="3" count="1">
            <x v="0"/>
          </reference>
        </references>
      </pivotArea>
    </format>
    <format dxfId="8672">
      <pivotArea dataOnly="0" labelOnly="1" fieldPosition="0">
        <references count="2">
          <reference field="1" count="1" selected="0">
            <x v="13"/>
          </reference>
          <reference field="3" count="1">
            <x v="11"/>
          </reference>
        </references>
      </pivotArea>
    </format>
    <format dxfId="8671">
      <pivotArea dataOnly="0" labelOnly="1" fieldPosition="0">
        <references count="3">
          <reference field="1" count="1" selected="0">
            <x v="0"/>
          </reference>
          <reference field="2" count="1">
            <x v="0"/>
          </reference>
          <reference field="3" count="1" selected="0">
            <x v="2"/>
          </reference>
        </references>
      </pivotArea>
    </format>
    <format dxfId="8670">
      <pivotArea dataOnly="0" labelOnly="1" fieldPosition="0">
        <references count="3">
          <reference field="1" count="1" selected="0">
            <x v="3"/>
          </reference>
          <reference field="2" count="1">
            <x v="0"/>
          </reference>
          <reference field="3" count="1" selected="0">
            <x v="1"/>
          </reference>
        </references>
      </pivotArea>
    </format>
    <format dxfId="8669">
      <pivotArea dataOnly="0" labelOnly="1" fieldPosition="0">
        <references count="3">
          <reference field="1" count="1" selected="0">
            <x v="4"/>
          </reference>
          <reference field="2" count="1">
            <x v="0"/>
          </reference>
          <reference field="3" count="1" selected="0">
            <x v="6"/>
          </reference>
        </references>
      </pivotArea>
    </format>
    <format dxfId="8668">
      <pivotArea dataOnly="0" labelOnly="1" fieldPosition="0">
        <references count="3">
          <reference field="1" count="1" selected="0">
            <x v="6"/>
          </reference>
          <reference field="2" count="1">
            <x v="0"/>
          </reference>
          <reference field="3" count="1" selected="0">
            <x v="3"/>
          </reference>
        </references>
      </pivotArea>
    </format>
    <format dxfId="8667">
      <pivotArea dataOnly="0" labelOnly="1" fieldPosition="0">
        <references count="3">
          <reference field="1" count="1" selected="0">
            <x v="7"/>
          </reference>
          <reference field="2" count="1">
            <x v="0"/>
          </reference>
          <reference field="3" count="1" selected="0">
            <x v="4"/>
          </reference>
        </references>
      </pivotArea>
    </format>
    <format dxfId="8666">
      <pivotArea dataOnly="0" labelOnly="1" fieldPosition="0">
        <references count="3">
          <reference field="1" count="1" selected="0">
            <x v="8"/>
          </reference>
          <reference field="2" count="1">
            <x v="0"/>
          </reference>
          <reference field="3" count="1" selected="0">
            <x v="8"/>
          </reference>
        </references>
      </pivotArea>
    </format>
    <format dxfId="8665">
      <pivotArea dataOnly="0" labelOnly="1" fieldPosition="0">
        <references count="3">
          <reference field="1" count="1" selected="0">
            <x v="9"/>
          </reference>
          <reference field="2" count="1">
            <x v="0"/>
          </reference>
          <reference field="3" count="1" selected="0">
            <x v="9"/>
          </reference>
        </references>
      </pivotArea>
    </format>
    <format dxfId="8664">
      <pivotArea dataOnly="0" labelOnly="1" fieldPosition="0">
        <references count="3">
          <reference field="1" count="1" selected="0">
            <x v="10"/>
          </reference>
          <reference field="2" count="1">
            <x v="0"/>
          </reference>
          <reference field="3" count="1" selected="0">
            <x v="0"/>
          </reference>
        </references>
      </pivotArea>
    </format>
    <format dxfId="8663">
      <pivotArea dataOnly="0" labelOnly="1" fieldPosition="0">
        <references count="3">
          <reference field="1" count="1" selected="0">
            <x v="11"/>
          </reference>
          <reference field="2" count="1">
            <x v="0"/>
          </reference>
          <reference field="3" count="1" selected="0">
            <x v="0"/>
          </reference>
        </references>
      </pivotArea>
    </format>
    <format dxfId="8662">
      <pivotArea dataOnly="0" labelOnly="1" fieldPosition="0">
        <references count="3">
          <reference field="1" count="1" selected="0">
            <x v="11"/>
          </reference>
          <reference field="2" count="1">
            <x v="1"/>
          </reference>
          <reference field="3" count="1" selected="0">
            <x v="10"/>
          </reference>
        </references>
      </pivotArea>
    </format>
    <format dxfId="8661">
      <pivotArea dataOnly="0" labelOnly="1" fieldPosition="0">
        <references count="3">
          <reference field="1" count="1" selected="0">
            <x v="12"/>
          </reference>
          <reference field="2" count="1">
            <x v="0"/>
          </reference>
          <reference field="3" count="1" selected="0">
            <x v="0"/>
          </reference>
        </references>
      </pivotArea>
    </format>
    <format dxfId="8660">
      <pivotArea dataOnly="0" labelOnly="1" fieldPosition="0">
        <references count="3">
          <reference field="1" count="1" selected="0">
            <x v="13"/>
          </reference>
          <reference field="2" count="1">
            <x v="1"/>
          </reference>
          <reference field="3" count="1" selected="0">
            <x v="11"/>
          </reference>
        </references>
      </pivotArea>
    </format>
    <format dxfId="8659">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8658">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8657">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8656">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8655">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8654">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8653">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8652">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8651">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8650">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8649">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8648">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8647">
      <pivotArea field="7" type="button" dataOnly="0" labelOnly="1" outline="0" axis="axisPage" fieldPosition="0"/>
    </format>
    <format dxfId="8646">
      <pivotArea type="origin" dataOnly="0" labelOnly="1" outline="0" fieldPosition="0"/>
    </format>
    <format dxfId="8645">
      <pivotArea field="1" type="button" dataOnly="0" labelOnly="1" outline="0" axis="axisRow" fieldPosition="0"/>
    </format>
    <format dxfId="8644">
      <pivotArea dataOnly="0" labelOnly="1" fieldPosition="0">
        <references count="1">
          <reference field="1" count="11">
            <x v="0"/>
            <x v="3"/>
            <x v="4"/>
            <x v="6"/>
            <x v="7"/>
            <x v="8"/>
            <x v="9"/>
            <x v="10"/>
            <x v="11"/>
            <x v="12"/>
            <x v="13"/>
          </reference>
        </references>
      </pivotArea>
    </format>
    <format dxfId="8643">
      <pivotArea dataOnly="0" labelOnly="1" grandRow="1" outline="0" fieldPosition="0"/>
    </format>
    <format dxfId="8642">
      <pivotArea dataOnly="0" labelOnly="1" fieldPosition="0">
        <references count="2">
          <reference field="1" count="1" selected="0">
            <x v="0"/>
          </reference>
          <reference field="3" count="1">
            <x v="2"/>
          </reference>
        </references>
      </pivotArea>
    </format>
    <format dxfId="8641">
      <pivotArea dataOnly="0" labelOnly="1" fieldPosition="0">
        <references count="2">
          <reference field="1" count="1" selected="0">
            <x v="3"/>
          </reference>
          <reference field="3" count="1">
            <x v="1"/>
          </reference>
        </references>
      </pivotArea>
    </format>
    <format dxfId="8640">
      <pivotArea dataOnly="0" labelOnly="1" fieldPosition="0">
        <references count="2">
          <reference field="1" count="1" selected="0">
            <x v="4"/>
          </reference>
          <reference field="3" count="1">
            <x v="6"/>
          </reference>
        </references>
      </pivotArea>
    </format>
    <format dxfId="8639">
      <pivotArea dataOnly="0" labelOnly="1" fieldPosition="0">
        <references count="2">
          <reference field="1" count="1" selected="0">
            <x v="6"/>
          </reference>
          <reference field="3" count="1">
            <x v="3"/>
          </reference>
        </references>
      </pivotArea>
    </format>
    <format dxfId="8638">
      <pivotArea dataOnly="0" labelOnly="1" fieldPosition="0">
        <references count="2">
          <reference field="1" count="1" selected="0">
            <x v="7"/>
          </reference>
          <reference field="3" count="1">
            <x v="4"/>
          </reference>
        </references>
      </pivotArea>
    </format>
    <format dxfId="8637">
      <pivotArea dataOnly="0" labelOnly="1" fieldPosition="0">
        <references count="2">
          <reference field="1" count="1" selected="0">
            <x v="8"/>
          </reference>
          <reference field="3" count="1">
            <x v="8"/>
          </reference>
        </references>
      </pivotArea>
    </format>
    <format dxfId="8636">
      <pivotArea dataOnly="0" labelOnly="1" fieldPosition="0">
        <references count="2">
          <reference field="1" count="1" selected="0">
            <x v="9"/>
          </reference>
          <reference field="3" count="1">
            <x v="9"/>
          </reference>
        </references>
      </pivotArea>
    </format>
    <format dxfId="8635">
      <pivotArea dataOnly="0" labelOnly="1" fieldPosition="0">
        <references count="2">
          <reference field="1" count="1" selected="0">
            <x v="10"/>
          </reference>
          <reference field="3" count="1">
            <x v="0"/>
          </reference>
        </references>
      </pivotArea>
    </format>
    <format dxfId="8634">
      <pivotArea dataOnly="0" labelOnly="1" fieldPosition="0">
        <references count="2">
          <reference field="1" count="1" selected="0">
            <x v="11"/>
          </reference>
          <reference field="3" count="2">
            <x v="0"/>
            <x v="10"/>
          </reference>
        </references>
      </pivotArea>
    </format>
    <format dxfId="8633">
      <pivotArea dataOnly="0" labelOnly="1" fieldPosition="0">
        <references count="2">
          <reference field="1" count="1" selected="0">
            <x v="12"/>
          </reference>
          <reference field="3" count="1">
            <x v="0"/>
          </reference>
        </references>
      </pivotArea>
    </format>
    <format dxfId="8632">
      <pivotArea dataOnly="0" labelOnly="1" fieldPosition="0">
        <references count="2">
          <reference field="1" count="1" selected="0">
            <x v="13"/>
          </reference>
          <reference field="3" count="1">
            <x v="11"/>
          </reference>
        </references>
      </pivotArea>
    </format>
    <format dxfId="8631">
      <pivotArea dataOnly="0" labelOnly="1" fieldPosition="0">
        <references count="3">
          <reference field="1" count="1" selected="0">
            <x v="0"/>
          </reference>
          <reference field="2" count="1">
            <x v="0"/>
          </reference>
          <reference field="3" count="1" selected="0">
            <x v="2"/>
          </reference>
        </references>
      </pivotArea>
    </format>
    <format dxfId="8630">
      <pivotArea dataOnly="0" labelOnly="1" fieldPosition="0">
        <references count="3">
          <reference field="1" count="1" selected="0">
            <x v="3"/>
          </reference>
          <reference field="2" count="1">
            <x v="0"/>
          </reference>
          <reference field="3" count="1" selected="0">
            <x v="1"/>
          </reference>
        </references>
      </pivotArea>
    </format>
    <format dxfId="8629">
      <pivotArea dataOnly="0" labelOnly="1" fieldPosition="0">
        <references count="3">
          <reference field="1" count="1" selected="0">
            <x v="4"/>
          </reference>
          <reference field="2" count="1">
            <x v="0"/>
          </reference>
          <reference field="3" count="1" selected="0">
            <x v="6"/>
          </reference>
        </references>
      </pivotArea>
    </format>
    <format dxfId="8628">
      <pivotArea dataOnly="0" labelOnly="1" fieldPosition="0">
        <references count="3">
          <reference field="1" count="1" selected="0">
            <x v="6"/>
          </reference>
          <reference field="2" count="1">
            <x v="0"/>
          </reference>
          <reference field="3" count="1" selected="0">
            <x v="3"/>
          </reference>
        </references>
      </pivotArea>
    </format>
    <format dxfId="8627">
      <pivotArea dataOnly="0" labelOnly="1" fieldPosition="0">
        <references count="3">
          <reference field="1" count="1" selected="0">
            <x v="7"/>
          </reference>
          <reference field="2" count="1">
            <x v="0"/>
          </reference>
          <reference field="3" count="1" selected="0">
            <x v="4"/>
          </reference>
        </references>
      </pivotArea>
    </format>
    <format dxfId="8626">
      <pivotArea dataOnly="0" labelOnly="1" fieldPosition="0">
        <references count="3">
          <reference field="1" count="1" selected="0">
            <x v="8"/>
          </reference>
          <reference field="2" count="1">
            <x v="0"/>
          </reference>
          <reference field="3" count="1" selected="0">
            <x v="8"/>
          </reference>
        </references>
      </pivotArea>
    </format>
    <format dxfId="8625">
      <pivotArea dataOnly="0" labelOnly="1" fieldPosition="0">
        <references count="3">
          <reference field="1" count="1" selected="0">
            <x v="9"/>
          </reference>
          <reference field="2" count="1">
            <x v="0"/>
          </reference>
          <reference field="3" count="1" selected="0">
            <x v="9"/>
          </reference>
        </references>
      </pivotArea>
    </format>
    <format dxfId="8624">
      <pivotArea dataOnly="0" labelOnly="1" fieldPosition="0">
        <references count="3">
          <reference field="1" count="1" selected="0">
            <x v="10"/>
          </reference>
          <reference field="2" count="1">
            <x v="0"/>
          </reference>
          <reference field="3" count="1" selected="0">
            <x v="0"/>
          </reference>
        </references>
      </pivotArea>
    </format>
    <format dxfId="8623">
      <pivotArea dataOnly="0" labelOnly="1" fieldPosition="0">
        <references count="3">
          <reference field="1" count="1" selected="0">
            <x v="11"/>
          </reference>
          <reference field="2" count="1">
            <x v="0"/>
          </reference>
          <reference field="3" count="1" selected="0">
            <x v="0"/>
          </reference>
        </references>
      </pivotArea>
    </format>
    <format dxfId="8622">
      <pivotArea dataOnly="0" labelOnly="1" fieldPosition="0">
        <references count="3">
          <reference field="1" count="1" selected="0">
            <x v="11"/>
          </reference>
          <reference field="2" count="1">
            <x v="1"/>
          </reference>
          <reference field="3" count="1" selected="0">
            <x v="10"/>
          </reference>
        </references>
      </pivotArea>
    </format>
    <format dxfId="8621">
      <pivotArea dataOnly="0" labelOnly="1" fieldPosition="0">
        <references count="3">
          <reference field="1" count="1" selected="0">
            <x v="12"/>
          </reference>
          <reference field="2" count="1">
            <x v="0"/>
          </reference>
          <reference field="3" count="1" selected="0">
            <x v="0"/>
          </reference>
        </references>
      </pivotArea>
    </format>
    <format dxfId="8620">
      <pivotArea dataOnly="0" labelOnly="1" fieldPosition="0">
        <references count="3">
          <reference field="1" count="1" selected="0">
            <x v="13"/>
          </reference>
          <reference field="2" count="1">
            <x v="1"/>
          </reference>
          <reference field="3" count="1" selected="0">
            <x v="11"/>
          </reference>
        </references>
      </pivotArea>
    </format>
    <format dxfId="8619">
      <pivotArea dataOnly="0" labelOnly="1" fieldPosition="0">
        <references count="4">
          <reference field="1" count="1" selected="0">
            <x v="0"/>
          </reference>
          <reference field="2" count="1" selected="0">
            <x v="0"/>
          </reference>
          <reference field="3" count="1" selected="0">
            <x v="2"/>
          </reference>
          <reference field="4" count="1">
            <x v="19"/>
          </reference>
        </references>
      </pivotArea>
    </format>
    <format dxfId="8618">
      <pivotArea dataOnly="0" labelOnly="1" fieldPosition="0">
        <references count="4">
          <reference field="1" count="1" selected="0">
            <x v="3"/>
          </reference>
          <reference field="2" count="1" selected="0">
            <x v="0"/>
          </reference>
          <reference field="3" count="1" selected="0">
            <x v="1"/>
          </reference>
          <reference field="4" count="4">
            <x v="14"/>
            <x v="16"/>
            <x v="17"/>
            <x v="18"/>
          </reference>
        </references>
      </pivotArea>
    </format>
    <format dxfId="8617">
      <pivotArea dataOnly="0" labelOnly="1" fieldPosition="0">
        <references count="4">
          <reference field="1" count="1" selected="0">
            <x v="4"/>
          </reference>
          <reference field="2" count="1" selected="0">
            <x v="0"/>
          </reference>
          <reference field="3" count="1" selected="0">
            <x v="6"/>
          </reference>
          <reference field="4" count="1">
            <x v="4"/>
          </reference>
        </references>
      </pivotArea>
    </format>
    <format dxfId="8616">
      <pivotArea dataOnly="0" labelOnly="1" fieldPosition="0">
        <references count="4">
          <reference field="1" count="1" selected="0">
            <x v="6"/>
          </reference>
          <reference field="2" count="1" selected="0">
            <x v="0"/>
          </reference>
          <reference field="3" count="1" selected="0">
            <x v="3"/>
          </reference>
          <reference field="4" count="1">
            <x v="23"/>
          </reference>
        </references>
      </pivotArea>
    </format>
    <format dxfId="8615">
      <pivotArea dataOnly="0" labelOnly="1" fieldPosition="0">
        <references count="4">
          <reference field="1" count="1" selected="0">
            <x v="7"/>
          </reference>
          <reference field="2" count="1" selected="0">
            <x v="0"/>
          </reference>
          <reference field="3" count="1" selected="0">
            <x v="4"/>
          </reference>
          <reference field="4" count="1">
            <x v="24"/>
          </reference>
        </references>
      </pivotArea>
    </format>
    <format dxfId="8614">
      <pivotArea dataOnly="0" labelOnly="1" fieldPosition="0">
        <references count="4">
          <reference field="1" count="1" selected="0">
            <x v="8"/>
          </reference>
          <reference field="2" count="1" selected="0">
            <x v="0"/>
          </reference>
          <reference field="3" count="1" selected="0">
            <x v="8"/>
          </reference>
          <reference field="4" count="2">
            <x v="6"/>
            <x v="7"/>
          </reference>
        </references>
      </pivotArea>
    </format>
    <format dxfId="8613">
      <pivotArea dataOnly="0" labelOnly="1" fieldPosition="0">
        <references count="4">
          <reference field="1" count="1" selected="0">
            <x v="9"/>
          </reference>
          <reference field="2" count="1" selected="0">
            <x v="0"/>
          </reference>
          <reference field="3" count="1" selected="0">
            <x v="9"/>
          </reference>
          <reference field="4" count="1">
            <x v="10"/>
          </reference>
        </references>
      </pivotArea>
    </format>
    <format dxfId="8612">
      <pivotArea dataOnly="0" labelOnly="1" fieldPosition="0">
        <references count="4">
          <reference field="1" count="1" selected="0">
            <x v="10"/>
          </reference>
          <reference field="2" count="1" selected="0">
            <x v="0"/>
          </reference>
          <reference field="3" count="1" selected="0">
            <x v="0"/>
          </reference>
          <reference field="4" count="1">
            <x v="11"/>
          </reference>
        </references>
      </pivotArea>
    </format>
    <format dxfId="8611">
      <pivotArea dataOnly="0" labelOnly="1" fieldPosition="0">
        <references count="4">
          <reference field="1" count="1" selected="0">
            <x v="11"/>
          </reference>
          <reference field="2" count="1" selected="0">
            <x v="0"/>
          </reference>
          <reference field="3" count="1" selected="0">
            <x v="0"/>
          </reference>
          <reference field="4" count="3">
            <x v="2"/>
            <x v="12"/>
            <x v="13"/>
          </reference>
        </references>
      </pivotArea>
    </format>
    <format dxfId="8610">
      <pivotArea dataOnly="0" labelOnly="1" fieldPosition="0">
        <references count="4">
          <reference field="1" count="1" selected="0">
            <x v="11"/>
          </reference>
          <reference field="2" count="1" selected="0">
            <x v="1"/>
          </reference>
          <reference field="3" count="1" selected="0">
            <x v="10"/>
          </reference>
          <reference field="4" count="1">
            <x v="25"/>
          </reference>
        </references>
      </pivotArea>
    </format>
    <format dxfId="8609">
      <pivotArea dataOnly="0" labelOnly="1" fieldPosition="0">
        <references count="4">
          <reference field="1" count="1" selected="0">
            <x v="12"/>
          </reference>
          <reference field="2" count="1" selected="0">
            <x v="0"/>
          </reference>
          <reference field="3" count="1" selected="0">
            <x v="0"/>
          </reference>
          <reference field="4" count="1">
            <x v="0"/>
          </reference>
        </references>
      </pivotArea>
    </format>
    <format dxfId="8608">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8607">
      <pivotArea dataOnly="0" labelOnly="1" fieldPosition="0">
        <references count="2">
          <reference field="1" count="1" selected="0">
            <x v="13"/>
          </reference>
          <reference field="3" count="1">
            <x v="11"/>
          </reference>
        </references>
      </pivotArea>
    </format>
    <format dxfId="8606">
      <pivotArea dataOnly="0" labelOnly="1" fieldPosition="0">
        <references count="3">
          <reference field="1" count="1" selected="0">
            <x v="13"/>
          </reference>
          <reference field="2" count="1">
            <x v="1"/>
          </reference>
          <reference field="3" count="1" selected="0">
            <x v="11"/>
          </reference>
        </references>
      </pivotArea>
    </format>
    <format dxfId="8605">
      <pivotArea collapsedLevelsAreSubtotals="1" fieldPosition="0">
        <references count="1">
          <reference field="1" count="1">
            <x v="13"/>
          </reference>
        </references>
      </pivotArea>
    </format>
    <format dxfId="8604">
      <pivotArea collapsedLevelsAreSubtotals="1" fieldPosition="0">
        <references count="1">
          <reference field="1" count="1">
            <x v="13"/>
          </reference>
        </references>
      </pivotArea>
    </format>
    <format dxfId="8603">
      <pivotArea dataOnly="0" labelOnly="1" fieldPosition="0">
        <references count="1">
          <reference field="1" count="1">
            <x v="13"/>
          </reference>
        </references>
      </pivotArea>
    </format>
    <format dxfId="8602">
      <pivotArea dataOnly="0" labelOnly="1" fieldPosition="0">
        <references count="4">
          <reference field="1" count="1" selected="0">
            <x v="13"/>
          </reference>
          <reference field="2" count="1" selected="0">
            <x v="1"/>
          </reference>
          <reference field="3" count="1" selected="0">
            <x v="11"/>
          </reference>
          <reference field="4" count="1">
            <x v="26"/>
          </reference>
        </references>
      </pivotArea>
    </format>
    <format dxfId="8601">
      <pivotArea dataOnly="0" labelOnly="1" fieldPosition="0">
        <references count="2">
          <reference field="1" count="1" selected="0">
            <x v="11"/>
          </reference>
          <reference field="3" count="1">
            <x v="10"/>
          </reference>
        </references>
      </pivotArea>
    </format>
    <format dxfId="8600">
      <pivotArea dataOnly="0" labelOnly="1" fieldPosition="0">
        <references count="3">
          <reference field="1" count="1" selected="0">
            <x v="11"/>
          </reference>
          <reference field="2" count="1">
            <x v="1"/>
          </reference>
          <reference field="3" count="1" selected="0">
            <x v="10"/>
          </reference>
        </references>
      </pivotArea>
    </format>
    <format dxfId="8599">
      <pivotArea dataOnly="0" labelOnly="1" fieldPosition="0">
        <references count="4">
          <reference field="1" count="1" selected="0">
            <x v="11"/>
          </reference>
          <reference field="2" count="1" selected="0">
            <x v="0"/>
          </reference>
          <reference field="3" count="1" selected="0">
            <x v="0"/>
          </reference>
          <reference field="4" count="1">
            <x v="13"/>
          </reference>
        </references>
      </pivotArea>
    </format>
    <format dxfId="8598">
      <pivotArea dataOnly="0" labelOnly="1" fieldPosition="0">
        <references count="2">
          <reference field="1" count="1" selected="0">
            <x v="10"/>
          </reference>
          <reference field="3" count="1">
            <x v="0"/>
          </reference>
        </references>
      </pivotArea>
    </format>
    <format dxfId="8597">
      <pivotArea type="all" dataOnly="0" outline="0" fieldPosition="0"/>
    </format>
    <format dxfId="8596">
      <pivotArea outline="0" collapsedLevelsAreSubtotals="1" fieldPosition="0"/>
    </format>
    <format dxfId="8595">
      <pivotArea type="origin" dataOnly="0" labelOnly="1" outline="0" fieldPosition="0"/>
    </format>
    <format dxfId="8594">
      <pivotArea field="6" type="button" dataOnly="0" labelOnly="1" outline="0" axis="axisCol" fieldPosition="0"/>
    </format>
    <format dxfId="8593">
      <pivotArea type="topRight" dataOnly="0" labelOnly="1" outline="0" fieldPosition="0"/>
    </format>
    <format dxfId="8592">
      <pivotArea field="1" type="button" dataOnly="0" labelOnly="1" outline="0" axis="axisRow" fieldPosition="0"/>
    </format>
    <format dxfId="8591">
      <pivotArea dataOnly="0" labelOnly="1" fieldPosition="0">
        <references count="1">
          <reference field="1" count="10">
            <x v="0"/>
            <x v="3"/>
            <x v="4"/>
            <x v="6"/>
            <x v="7"/>
            <x v="8"/>
            <x v="9"/>
            <x v="10"/>
            <x v="11"/>
            <x v="12"/>
          </reference>
        </references>
      </pivotArea>
    </format>
    <format dxfId="8590">
      <pivotArea dataOnly="0" labelOnly="1" grandRow="1" outline="0" fieldPosition="0"/>
    </format>
    <format dxfId="8589">
      <pivotArea dataOnly="0" labelOnly="1" fieldPosition="0">
        <references count="2">
          <reference field="1" count="1" selected="0">
            <x v="0"/>
          </reference>
          <reference field="3" count="1">
            <x v="2"/>
          </reference>
        </references>
      </pivotArea>
    </format>
    <format dxfId="8588">
      <pivotArea dataOnly="0" labelOnly="1" fieldPosition="0">
        <references count="2">
          <reference field="1" count="1" selected="0">
            <x v="3"/>
          </reference>
          <reference field="3" count="1">
            <x v="1"/>
          </reference>
        </references>
      </pivotArea>
    </format>
    <format dxfId="8587">
      <pivotArea dataOnly="0" labelOnly="1" fieldPosition="0">
        <references count="2">
          <reference field="1" count="1" selected="0">
            <x v="4"/>
          </reference>
          <reference field="3" count="1">
            <x v="6"/>
          </reference>
        </references>
      </pivotArea>
    </format>
    <format dxfId="8586">
      <pivotArea dataOnly="0" labelOnly="1" fieldPosition="0">
        <references count="2">
          <reference field="1" count="1" selected="0">
            <x v="6"/>
          </reference>
          <reference field="3" count="1">
            <x v="3"/>
          </reference>
        </references>
      </pivotArea>
    </format>
    <format dxfId="8585">
      <pivotArea dataOnly="0" labelOnly="1" fieldPosition="0">
        <references count="2">
          <reference field="1" count="1" selected="0">
            <x v="7"/>
          </reference>
          <reference field="3" count="1">
            <x v="4"/>
          </reference>
        </references>
      </pivotArea>
    </format>
    <format dxfId="8584">
      <pivotArea dataOnly="0" labelOnly="1" fieldPosition="0">
        <references count="2">
          <reference field="1" count="1" selected="0">
            <x v="8"/>
          </reference>
          <reference field="3" count="1">
            <x v="8"/>
          </reference>
        </references>
      </pivotArea>
    </format>
    <format dxfId="8583">
      <pivotArea dataOnly="0" labelOnly="1" fieldPosition="0">
        <references count="2">
          <reference field="1" count="1" selected="0">
            <x v="9"/>
          </reference>
          <reference field="3" count="1">
            <x v="9"/>
          </reference>
        </references>
      </pivotArea>
    </format>
    <format dxfId="8582">
      <pivotArea dataOnly="0" labelOnly="1" fieldPosition="0">
        <references count="2">
          <reference field="1" count="1" selected="0">
            <x v="10"/>
          </reference>
          <reference field="3" count="1">
            <x v="0"/>
          </reference>
        </references>
      </pivotArea>
    </format>
    <format dxfId="8581">
      <pivotArea dataOnly="0" labelOnly="1" fieldPosition="0">
        <references count="2">
          <reference field="1" count="1" selected="0">
            <x v="11"/>
          </reference>
          <reference field="3" count="1">
            <x v="0"/>
          </reference>
        </references>
      </pivotArea>
    </format>
    <format dxfId="8580">
      <pivotArea dataOnly="0" labelOnly="1" fieldPosition="0">
        <references count="2">
          <reference field="1" count="1" selected="0">
            <x v="12"/>
          </reference>
          <reference field="3" count="1">
            <x v="0"/>
          </reference>
        </references>
      </pivotArea>
    </format>
    <format dxfId="8579">
      <pivotArea dataOnly="0" labelOnly="1" fieldPosition="0">
        <references count="3">
          <reference field="1" count="1" selected="0">
            <x v="0"/>
          </reference>
          <reference field="3" count="1" selected="0">
            <x v="2"/>
          </reference>
          <reference field="4" count="1">
            <x v="19"/>
          </reference>
        </references>
      </pivotArea>
    </format>
    <format dxfId="8578">
      <pivotArea dataOnly="0" labelOnly="1" fieldPosition="0">
        <references count="3">
          <reference field="1" count="1" selected="0">
            <x v="3"/>
          </reference>
          <reference field="3" count="1" selected="0">
            <x v="1"/>
          </reference>
          <reference field="4" count="4">
            <x v="14"/>
            <x v="16"/>
            <x v="17"/>
            <x v="18"/>
          </reference>
        </references>
      </pivotArea>
    </format>
    <format dxfId="8577">
      <pivotArea dataOnly="0" labelOnly="1" fieldPosition="0">
        <references count="3">
          <reference field="1" count="1" selected="0">
            <x v="4"/>
          </reference>
          <reference field="3" count="1" selected="0">
            <x v="6"/>
          </reference>
          <reference field="4" count="1">
            <x v="4"/>
          </reference>
        </references>
      </pivotArea>
    </format>
    <format dxfId="8576">
      <pivotArea dataOnly="0" labelOnly="1" fieldPosition="0">
        <references count="3">
          <reference field="1" count="1" selected="0">
            <x v="6"/>
          </reference>
          <reference field="3" count="1" selected="0">
            <x v="3"/>
          </reference>
          <reference field="4" count="1">
            <x v="23"/>
          </reference>
        </references>
      </pivotArea>
    </format>
    <format dxfId="8575">
      <pivotArea dataOnly="0" labelOnly="1" fieldPosition="0">
        <references count="3">
          <reference field="1" count="1" selected="0">
            <x v="7"/>
          </reference>
          <reference field="3" count="1" selected="0">
            <x v="4"/>
          </reference>
          <reference field="4" count="1">
            <x v="24"/>
          </reference>
        </references>
      </pivotArea>
    </format>
    <format dxfId="8574">
      <pivotArea dataOnly="0" labelOnly="1" fieldPosition="0">
        <references count="3">
          <reference field="1" count="1" selected="0">
            <x v="8"/>
          </reference>
          <reference field="3" count="1" selected="0">
            <x v="8"/>
          </reference>
          <reference field="4" count="2">
            <x v="6"/>
            <x v="7"/>
          </reference>
        </references>
      </pivotArea>
    </format>
    <format dxfId="8573">
      <pivotArea dataOnly="0" labelOnly="1" fieldPosition="0">
        <references count="3">
          <reference field="1" count="1" selected="0">
            <x v="9"/>
          </reference>
          <reference field="3" count="1" selected="0">
            <x v="9"/>
          </reference>
          <reference field="4" count="1">
            <x v="10"/>
          </reference>
        </references>
      </pivotArea>
    </format>
    <format dxfId="8572">
      <pivotArea dataOnly="0" labelOnly="1" fieldPosition="0">
        <references count="3">
          <reference field="1" count="1" selected="0">
            <x v="10"/>
          </reference>
          <reference field="3" count="1" selected="0">
            <x v="0"/>
          </reference>
          <reference field="4" count="1">
            <x v="11"/>
          </reference>
        </references>
      </pivotArea>
    </format>
    <format dxfId="8571">
      <pivotArea dataOnly="0" labelOnly="1" fieldPosition="0">
        <references count="3">
          <reference field="1" count="1" selected="0">
            <x v="11"/>
          </reference>
          <reference field="3" count="1" selected="0">
            <x v="0"/>
          </reference>
          <reference field="4" count="3">
            <x v="2"/>
            <x v="12"/>
            <x v="13"/>
          </reference>
        </references>
      </pivotArea>
    </format>
    <format dxfId="8570">
      <pivotArea dataOnly="0" labelOnly="1" fieldPosition="0">
        <references count="3">
          <reference field="1" count="1" selected="0">
            <x v="12"/>
          </reference>
          <reference field="3" count="1" selected="0">
            <x v="0"/>
          </reference>
          <reference field="4" count="1">
            <x v="0"/>
          </reference>
        </references>
      </pivotArea>
    </format>
    <format dxfId="8569">
      <pivotArea dataOnly="0" labelOnly="1" fieldPosition="0">
        <references count="1">
          <reference field="6" count="0"/>
        </references>
      </pivotArea>
    </format>
    <format dxfId="8568">
      <pivotArea dataOnly="0" labelOnly="1" grandCol="1" outline="0" fieldPosition="0"/>
    </format>
    <format dxfId="8567">
      <pivotArea dataOnly="0" labelOnly="1" fieldPosition="0">
        <references count="3">
          <reference field="1" count="1" selected="0">
            <x v="11"/>
          </reference>
          <reference field="3" count="1" selected="0">
            <x v="0"/>
          </reference>
          <reference field="4" count="2">
            <x v="29"/>
            <x v="30"/>
          </reference>
        </references>
      </pivotArea>
    </format>
    <format dxfId="8566">
      <pivotArea dataOnly="0" labelOnly="1" fieldPosition="0">
        <references count="3">
          <reference field="1" count="1" selected="0">
            <x v="11"/>
          </reference>
          <reference field="3" count="1" selected="0">
            <x v="0"/>
          </reference>
          <reference field="4" count="1">
            <x v="38"/>
          </reference>
        </references>
      </pivotArea>
    </format>
    <format dxfId="8565">
      <pivotArea dataOnly="0" labelOnly="1" fieldPosition="0">
        <references count="3">
          <reference field="1" count="1" selected="0">
            <x v="3"/>
          </reference>
          <reference field="3" count="1" selected="0">
            <x v="1"/>
          </reference>
          <reference field="4" count="1">
            <x v="31"/>
          </reference>
        </references>
      </pivotArea>
    </format>
    <format dxfId="8564">
      <pivotArea dataOnly="0" labelOnly="1" fieldPosition="0">
        <references count="3">
          <reference field="1" count="1" selected="0">
            <x v="3"/>
          </reference>
          <reference field="3" count="1" selected="0">
            <x v="1"/>
          </reference>
          <reference field="4" count="1">
            <x v="32"/>
          </reference>
        </references>
      </pivotArea>
    </format>
    <format dxfId="8563">
      <pivotArea type="origin" dataOnly="0" labelOnly="1" outline="0" fieldPosition="0"/>
    </format>
    <format dxfId="8562">
      <pivotArea field="1" type="button" dataOnly="0" labelOnly="1" outline="0" axis="axisRow" fieldPosition="0"/>
    </format>
    <format dxfId="8561">
      <pivotArea dataOnly="0" labelOnly="1" fieldPosition="0">
        <references count="1">
          <reference field="1" count="9">
            <x v="0"/>
            <x v="3"/>
            <x v="4"/>
            <x v="6"/>
            <x v="8"/>
            <x v="9"/>
            <x v="10"/>
            <x v="11"/>
            <x v="12"/>
          </reference>
        </references>
      </pivotArea>
    </format>
    <format dxfId="8560">
      <pivotArea dataOnly="0" labelOnly="1" grandRow="1" outline="0" fieldPosition="0"/>
    </format>
    <format dxfId="8559">
      <pivotArea dataOnly="0" labelOnly="1" fieldPosition="0">
        <references count="2">
          <reference field="1" count="1" selected="0">
            <x v="0"/>
          </reference>
          <reference field="3" count="1">
            <x v="2"/>
          </reference>
        </references>
      </pivotArea>
    </format>
    <format dxfId="8558">
      <pivotArea dataOnly="0" labelOnly="1" fieldPosition="0">
        <references count="2">
          <reference field="1" count="1" selected="0">
            <x v="3"/>
          </reference>
          <reference field="3" count="1">
            <x v="1"/>
          </reference>
        </references>
      </pivotArea>
    </format>
    <format dxfId="8557">
      <pivotArea dataOnly="0" labelOnly="1" fieldPosition="0">
        <references count="2">
          <reference field="1" count="1" selected="0">
            <x v="4"/>
          </reference>
          <reference field="3" count="1">
            <x v="6"/>
          </reference>
        </references>
      </pivotArea>
    </format>
    <format dxfId="8556">
      <pivotArea dataOnly="0" labelOnly="1" fieldPosition="0">
        <references count="2">
          <reference field="1" count="1" selected="0">
            <x v="6"/>
          </reference>
          <reference field="3" count="1">
            <x v="3"/>
          </reference>
        </references>
      </pivotArea>
    </format>
    <format dxfId="8555">
      <pivotArea dataOnly="0" labelOnly="1" fieldPosition="0">
        <references count="2">
          <reference field="1" count="1" selected="0">
            <x v="8"/>
          </reference>
          <reference field="3" count="1">
            <x v="8"/>
          </reference>
        </references>
      </pivotArea>
    </format>
    <format dxfId="8554">
      <pivotArea dataOnly="0" labelOnly="1" fieldPosition="0">
        <references count="2">
          <reference field="1" count="1" selected="0">
            <x v="9"/>
          </reference>
          <reference field="3" count="1">
            <x v="9"/>
          </reference>
        </references>
      </pivotArea>
    </format>
    <format dxfId="8553">
      <pivotArea dataOnly="0" labelOnly="1" fieldPosition="0">
        <references count="2">
          <reference field="1" count="1" selected="0">
            <x v="10"/>
          </reference>
          <reference field="3" count="1">
            <x v="0"/>
          </reference>
        </references>
      </pivotArea>
    </format>
    <format dxfId="8552">
      <pivotArea dataOnly="0" labelOnly="1" fieldPosition="0">
        <references count="2">
          <reference field="1" count="1" selected="0">
            <x v="11"/>
          </reference>
          <reference field="3" count="1">
            <x v="0"/>
          </reference>
        </references>
      </pivotArea>
    </format>
    <format dxfId="8551">
      <pivotArea dataOnly="0" labelOnly="1" fieldPosition="0">
        <references count="2">
          <reference field="1" count="1" selected="0">
            <x v="12"/>
          </reference>
          <reference field="3" count="1">
            <x v="0"/>
          </reference>
        </references>
      </pivotArea>
    </format>
    <format dxfId="8550">
      <pivotArea dataOnly="0" labelOnly="1" fieldPosition="0">
        <references count="3">
          <reference field="1" count="1" selected="0">
            <x v="0"/>
          </reference>
          <reference field="3" count="1" selected="0">
            <x v="2"/>
          </reference>
          <reference field="4" count="1">
            <x v="19"/>
          </reference>
        </references>
      </pivotArea>
    </format>
    <format dxfId="8549">
      <pivotArea dataOnly="0" labelOnly="1" fieldPosition="0">
        <references count="3">
          <reference field="1" count="1" selected="0">
            <x v="3"/>
          </reference>
          <reference field="3" count="1" selected="0">
            <x v="1"/>
          </reference>
          <reference field="4" count="3">
            <x v="17"/>
            <x v="31"/>
            <x v="32"/>
          </reference>
        </references>
      </pivotArea>
    </format>
    <format dxfId="8548">
      <pivotArea dataOnly="0" labelOnly="1" fieldPosition="0">
        <references count="3">
          <reference field="1" count="1" selected="0">
            <x v="4"/>
          </reference>
          <reference field="3" count="1" selected="0">
            <x v="6"/>
          </reference>
          <reference field="4" count="1">
            <x v="36"/>
          </reference>
        </references>
      </pivotArea>
    </format>
    <format dxfId="8547">
      <pivotArea dataOnly="0" labelOnly="1" fieldPosition="0">
        <references count="3">
          <reference field="1" count="1" selected="0">
            <x v="6"/>
          </reference>
          <reference field="3" count="1" selected="0">
            <x v="3"/>
          </reference>
          <reference field="4" count="1">
            <x v="34"/>
          </reference>
        </references>
      </pivotArea>
    </format>
    <format dxfId="8546">
      <pivotArea dataOnly="0" labelOnly="1" fieldPosition="0">
        <references count="3">
          <reference field="1" count="1" selected="0">
            <x v="8"/>
          </reference>
          <reference field="3" count="1" selected="0">
            <x v="8"/>
          </reference>
          <reference field="4" count="1">
            <x v="6"/>
          </reference>
        </references>
      </pivotArea>
    </format>
    <format dxfId="8545">
      <pivotArea dataOnly="0" labelOnly="1" fieldPosition="0">
        <references count="3">
          <reference field="1" count="1" selected="0">
            <x v="9"/>
          </reference>
          <reference field="3" count="1" selected="0">
            <x v="9"/>
          </reference>
          <reference field="4" count="1">
            <x v="37"/>
          </reference>
        </references>
      </pivotArea>
    </format>
    <format dxfId="8544">
      <pivotArea dataOnly="0" labelOnly="1" fieldPosition="0">
        <references count="3">
          <reference field="1" count="1" selected="0">
            <x v="10"/>
          </reference>
          <reference field="3" count="1" selected="0">
            <x v="0"/>
          </reference>
          <reference field="4" count="1">
            <x v="27"/>
          </reference>
        </references>
      </pivotArea>
    </format>
    <format dxfId="8543">
      <pivotArea dataOnly="0" labelOnly="1" fieldPosition="0">
        <references count="3">
          <reference field="1" count="1" selected="0">
            <x v="11"/>
          </reference>
          <reference field="3" count="1" selected="0">
            <x v="0"/>
          </reference>
          <reference field="4" count="3">
            <x v="29"/>
            <x v="30"/>
            <x v="38"/>
          </reference>
        </references>
      </pivotArea>
    </format>
    <format dxfId="8542">
      <pivotArea dataOnly="0" labelOnly="1" fieldPosition="0">
        <references count="3">
          <reference field="1" count="1" selected="0">
            <x v="12"/>
          </reference>
          <reference field="3" count="1" selected="0">
            <x v="0"/>
          </reference>
          <reference field="4" count="1">
            <x v="0"/>
          </reference>
        </references>
      </pivotArea>
    </format>
    <format dxfId="8541">
      <pivotArea type="origin" dataOnly="0" labelOnly="1" outline="0" fieldPosition="0"/>
    </format>
    <format dxfId="8540">
      <pivotArea field="1" type="button" dataOnly="0" labelOnly="1" outline="0" axis="axisRow" fieldPosition="0"/>
    </format>
    <format dxfId="8539">
      <pivotArea dataOnly="0" labelOnly="1" fieldPosition="0">
        <references count="1">
          <reference field="1" count="9">
            <x v="0"/>
            <x v="3"/>
            <x v="4"/>
            <x v="6"/>
            <x v="8"/>
            <x v="9"/>
            <x v="10"/>
            <x v="11"/>
            <x v="12"/>
          </reference>
        </references>
      </pivotArea>
    </format>
    <format dxfId="8538">
      <pivotArea dataOnly="0" labelOnly="1" grandRow="1" outline="0" fieldPosition="0"/>
    </format>
    <format dxfId="8537">
      <pivotArea dataOnly="0" labelOnly="1" fieldPosition="0">
        <references count="2">
          <reference field="1" count="1" selected="0">
            <x v="0"/>
          </reference>
          <reference field="3" count="1">
            <x v="2"/>
          </reference>
        </references>
      </pivotArea>
    </format>
    <format dxfId="8536">
      <pivotArea dataOnly="0" labelOnly="1" fieldPosition="0">
        <references count="2">
          <reference field="1" count="1" selected="0">
            <x v="3"/>
          </reference>
          <reference field="3" count="1">
            <x v="1"/>
          </reference>
        </references>
      </pivotArea>
    </format>
    <format dxfId="8535">
      <pivotArea dataOnly="0" labelOnly="1" fieldPosition="0">
        <references count="2">
          <reference field="1" count="1" selected="0">
            <x v="4"/>
          </reference>
          <reference field="3" count="1">
            <x v="6"/>
          </reference>
        </references>
      </pivotArea>
    </format>
    <format dxfId="8534">
      <pivotArea dataOnly="0" labelOnly="1" fieldPosition="0">
        <references count="2">
          <reference field="1" count="1" selected="0">
            <x v="6"/>
          </reference>
          <reference field="3" count="1">
            <x v="3"/>
          </reference>
        </references>
      </pivotArea>
    </format>
    <format dxfId="8533">
      <pivotArea dataOnly="0" labelOnly="1" fieldPosition="0">
        <references count="2">
          <reference field="1" count="1" selected="0">
            <x v="8"/>
          </reference>
          <reference field="3" count="1">
            <x v="8"/>
          </reference>
        </references>
      </pivotArea>
    </format>
    <format dxfId="8532">
      <pivotArea dataOnly="0" labelOnly="1" fieldPosition="0">
        <references count="2">
          <reference field="1" count="1" selected="0">
            <x v="9"/>
          </reference>
          <reference field="3" count="1">
            <x v="9"/>
          </reference>
        </references>
      </pivotArea>
    </format>
    <format dxfId="8531">
      <pivotArea dataOnly="0" labelOnly="1" fieldPosition="0">
        <references count="2">
          <reference field="1" count="1" selected="0">
            <x v="10"/>
          </reference>
          <reference field="3" count="1">
            <x v="0"/>
          </reference>
        </references>
      </pivotArea>
    </format>
    <format dxfId="8530">
      <pivotArea dataOnly="0" labelOnly="1" fieldPosition="0">
        <references count="2">
          <reference field="1" count="1" selected="0">
            <x v="11"/>
          </reference>
          <reference field="3" count="1">
            <x v="0"/>
          </reference>
        </references>
      </pivotArea>
    </format>
    <format dxfId="8529">
      <pivotArea dataOnly="0" labelOnly="1" fieldPosition="0">
        <references count="2">
          <reference field="1" count="1" selected="0">
            <x v="12"/>
          </reference>
          <reference field="3" count="1">
            <x v="0"/>
          </reference>
        </references>
      </pivotArea>
    </format>
    <format dxfId="8528">
      <pivotArea dataOnly="0" labelOnly="1" fieldPosition="0">
        <references count="3">
          <reference field="1" count="1" selected="0">
            <x v="0"/>
          </reference>
          <reference field="3" count="1" selected="0">
            <x v="2"/>
          </reference>
          <reference field="4" count="1">
            <x v="19"/>
          </reference>
        </references>
      </pivotArea>
    </format>
    <format dxfId="8527">
      <pivotArea dataOnly="0" labelOnly="1" fieldPosition="0">
        <references count="3">
          <reference field="1" count="1" selected="0">
            <x v="3"/>
          </reference>
          <reference field="3" count="1" selected="0">
            <x v="1"/>
          </reference>
          <reference field="4" count="3">
            <x v="17"/>
            <x v="31"/>
            <x v="32"/>
          </reference>
        </references>
      </pivotArea>
    </format>
    <format dxfId="8526">
      <pivotArea dataOnly="0" labelOnly="1" fieldPosition="0">
        <references count="3">
          <reference field="1" count="1" selected="0">
            <x v="4"/>
          </reference>
          <reference field="3" count="1" selected="0">
            <x v="6"/>
          </reference>
          <reference field="4" count="1">
            <x v="36"/>
          </reference>
        </references>
      </pivotArea>
    </format>
    <format dxfId="8525">
      <pivotArea dataOnly="0" labelOnly="1" fieldPosition="0">
        <references count="3">
          <reference field="1" count="1" selected="0">
            <x v="6"/>
          </reference>
          <reference field="3" count="1" selected="0">
            <x v="3"/>
          </reference>
          <reference field="4" count="1">
            <x v="34"/>
          </reference>
        </references>
      </pivotArea>
    </format>
    <format dxfId="8524">
      <pivotArea dataOnly="0" labelOnly="1" fieldPosition="0">
        <references count="3">
          <reference field="1" count="1" selected="0">
            <x v="8"/>
          </reference>
          <reference field="3" count="1" selected="0">
            <x v="8"/>
          </reference>
          <reference field="4" count="1">
            <x v="6"/>
          </reference>
        </references>
      </pivotArea>
    </format>
    <format dxfId="8523">
      <pivotArea dataOnly="0" labelOnly="1" fieldPosition="0">
        <references count="3">
          <reference field="1" count="1" selected="0">
            <x v="9"/>
          </reference>
          <reference field="3" count="1" selected="0">
            <x v="9"/>
          </reference>
          <reference field="4" count="1">
            <x v="37"/>
          </reference>
        </references>
      </pivotArea>
    </format>
    <format dxfId="8522">
      <pivotArea dataOnly="0" labelOnly="1" fieldPosition="0">
        <references count="3">
          <reference field="1" count="1" selected="0">
            <x v="10"/>
          </reference>
          <reference field="3" count="1" selected="0">
            <x v="0"/>
          </reference>
          <reference field="4" count="1">
            <x v="27"/>
          </reference>
        </references>
      </pivotArea>
    </format>
    <format dxfId="8521">
      <pivotArea dataOnly="0" labelOnly="1" fieldPosition="0">
        <references count="3">
          <reference field="1" count="1" selected="0">
            <x v="11"/>
          </reference>
          <reference field="3" count="1" selected="0">
            <x v="0"/>
          </reference>
          <reference field="4" count="3">
            <x v="29"/>
            <x v="30"/>
            <x v="38"/>
          </reference>
        </references>
      </pivotArea>
    </format>
    <format dxfId="8520">
      <pivotArea dataOnly="0" labelOnly="1" fieldPosition="0">
        <references count="3">
          <reference field="1" count="1" selected="0">
            <x v="12"/>
          </reference>
          <reference field="3" count="1" selected="0">
            <x v="0"/>
          </reference>
          <reference field="4" count="1">
            <x v="0"/>
          </reference>
        </references>
      </pivotArea>
    </format>
    <format dxfId="8519">
      <pivotArea type="origin" dataOnly="0" labelOnly="1" outline="0" fieldPosition="0"/>
    </format>
    <format dxfId="8518">
      <pivotArea field="1" type="button" dataOnly="0" labelOnly="1" outline="0" axis="axisRow" fieldPosition="0"/>
    </format>
    <format dxfId="8517">
      <pivotArea dataOnly="0" labelOnly="1" fieldPosition="0">
        <references count="1">
          <reference field="1" count="9">
            <x v="0"/>
            <x v="3"/>
            <x v="4"/>
            <x v="6"/>
            <x v="8"/>
            <x v="9"/>
            <x v="10"/>
            <x v="11"/>
            <x v="12"/>
          </reference>
        </references>
      </pivotArea>
    </format>
    <format dxfId="8516">
      <pivotArea dataOnly="0" labelOnly="1" grandRow="1" outline="0" fieldPosition="0"/>
    </format>
    <format dxfId="8515">
      <pivotArea dataOnly="0" labelOnly="1" fieldPosition="0">
        <references count="2">
          <reference field="1" count="1" selected="0">
            <x v="0"/>
          </reference>
          <reference field="3" count="1">
            <x v="2"/>
          </reference>
        </references>
      </pivotArea>
    </format>
    <format dxfId="8514">
      <pivotArea dataOnly="0" labelOnly="1" fieldPosition="0">
        <references count="2">
          <reference field="1" count="1" selected="0">
            <x v="3"/>
          </reference>
          <reference field="3" count="1">
            <x v="1"/>
          </reference>
        </references>
      </pivotArea>
    </format>
    <format dxfId="8513">
      <pivotArea dataOnly="0" labelOnly="1" fieldPosition="0">
        <references count="2">
          <reference field="1" count="1" selected="0">
            <x v="4"/>
          </reference>
          <reference field="3" count="1">
            <x v="6"/>
          </reference>
        </references>
      </pivotArea>
    </format>
    <format dxfId="8512">
      <pivotArea dataOnly="0" labelOnly="1" fieldPosition="0">
        <references count="2">
          <reference field="1" count="1" selected="0">
            <x v="6"/>
          </reference>
          <reference field="3" count="1">
            <x v="3"/>
          </reference>
        </references>
      </pivotArea>
    </format>
    <format dxfId="8511">
      <pivotArea dataOnly="0" labelOnly="1" fieldPosition="0">
        <references count="2">
          <reference field="1" count="1" selected="0">
            <x v="8"/>
          </reference>
          <reference field="3" count="1">
            <x v="8"/>
          </reference>
        </references>
      </pivotArea>
    </format>
    <format dxfId="8510">
      <pivotArea dataOnly="0" labelOnly="1" fieldPosition="0">
        <references count="2">
          <reference field="1" count="1" selected="0">
            <x v="9"/>
          </reference>
          <reference field="3" count="1">
            <x v="9"/>
          </reference>
        </references>
      </pivotArea>
    </format>
    <format dxfId="8509">
      <pivotArea dataOnly="0" labelOnly="1" fieldPosition="0">
        <references count="2">
          <reference field="1" count="1" selected="0">
            <x v="10"/>
          </reference>
          <reference field="3" count="1">
            <x v="0"/>
          </reference>
        </references>
      </pivotArea>
    </format>
    <format dxfId="8508">
      <pivotArea dataOnly="0" labelOnly="1" fieldPosition="0">
        <references count="2">
          <reference field="1" count="1" selected="0">
            <x v="11"/>
          </reference>
          <reference field="3" count="1">
            <x v="0"/>
          </reference>
        </references>
      </pivotArea>
    </format>
    <format dxfId="8507">
      <pivotArea dataOnly="0" labelOnly="1" fieldPosition="0">
        <references count="2">
          <reference field="1" count="1" selected="0">
            <x v="12"/>
          </reference>
          <reference field="3" count="1">
            <x v="0"/>
          </reference>
        </references>
      </pivotArea>
    </format>
    <format dxfId="8506">
      <pivotArea dataOnly="0" labelOnly="1" fieldPosition="0">
        <references count="3">
          <reference field="1" count="1" selected="0">
            <x v="0"/>
          </reference>
          <reference field="3" count="1" selected="0">
            <x v="2"/>
          </reference>
          <reference field="4" count="1">
            <x v="19"/>
          </reference>
        </references>
      </pivotArea>
    </format>
    <format dxfId="8505">
      <pivotArea dataOnly="0" labelOnly="1" fieldPosition="0">
        <references count="3">
          <reference field="1" count="1" selected="0">
            <x v="3"/>
          </reference>
          <reference field="3" count="1" selected="0">
            <x v="1"/>
          </reference>
          <reference field="4" count="3">
            <x v="17"/>
            <x v="31"/>
            <x v="32"/>
          </reference>
        </references>
      </pivotArea>
    </format>
    <format dxfId="8504">
      <pivotArea dataOnly="0" labelOnly="1" fieldPosition="0">
        <references count="3">
          <reference field="1" count="1" selected="0">
            <x v="4"/>
          </reference>
          <reference field="3" count="1" selected="0">
            <x v="6"/>
          </reference>
          <reference field="4" count="1">
            <x v="36"/>
          </reference>
        </references>
      </pivotArea>
    </format>
    <format dxfId="8503">
      <pivotArea dataOnly="0" labelOnly="1" fieldPosition="0">
        <references count="3">
          <reference field="1" count="1" selected="0">
            <x v="6"/>
          </reference>
          <reference field="3" count="1" selected="0">
            <x v="3"/>
          </reference>
          <reference field="4" count="1">
            <x v="34"/>
          </reference>
        </references>
      </pivotArea>
    </format>
    <format dxfId="8502">
      <pivotArea dataOnly="0" labelOnly="1" fieldPosition="0">
        <references count="3">
          <reference field="1" count="1" selected="0">
            <x v="8"/>
          </reference>
          <reference field="3" count="1" selected="0">
            <x v="8"/>
          </reference>
          <reference field="4" count="1">
            <x v="6"/>
          </reference>
        </references>
      </pivotArea>
    </format>
    <format dxfId="8501">
      <pivotArea dataOnly="0" labelOnly="1" fieldPosition="0">
        <references count="3">
          <reference field="1" count="1" selected="0">
            <x v="9"/>
          </reference>
          <reference field="3" count="1" selected="0">
            <x v="9"/>
          </reference>
          <reference field="4" count="1">
            <x v="37"/>
          </reference>
        </references>
      </pivotArea>
    </format>
    <format dxfId="8500">
      <pivotArea dataOnly="0" labelOnly="1" fieldPosition="0">
        <references count="3">
          <reference field="1" count="1" selected="0">
            <x v="10"/>
          </reference>
          <reference field="3" count="1" selected="0">
            <x v="0"/>
          </reference>
          <reference field="4" count="1">
            <x v="27"/>
          </reference>
        </references>
      </pivotArea>
    </format>
    <format dxfId="8499">
      <pivotArea dataOnly="0" labelOnly="1" fieldPosition="0">
        <references count="3">
          <reference field="1" count="1" selected="0">
            <x v="11"/>
          </reference>
          <reference field="3" count="1" selected="0">
            <x v="0"/>
          </reference>
          <reference field="4" count="3">
            <x v="29"/>
            <x v="30"/>
            <x v="38"/>
          </reference>
        </references>
      </pivotArea>
    </format>
    <format dxfId="8498">
      <pivotArea dataOnly="0" labelOnly="1" fieldPosition="0">
        <references count="3">
          <reference field="1" count="1" selected="0">
            <x v="12"/>
          </reference>
          <reference field="3" count="1" selected="0">
            <x v="0"/>
          </reference>
          <reference field="4" count="1">
            <x v="0"/>
          </reference>
        </references>
      </pivotArea>
    </format>
    <format dxfId="8497">
      <pivotArea type="origin" dataOnly="0" labelOnly="1" outline="0" fieldPosition="0"/>
    </format>
    <format dxfId="8496">
      <pivotArea field="1" type="button" dataOnly="0" labelOnly="1" outline="0" axis="axisRow" fieldPosition="0"/>
    </format>
    <format dxfId="8495">
      <pivotArea dataOnly="0" labelOnly="1" fieldPosition="0">
        <references count="1">
          <reference field="1" count="9">
            <x v="0"/>
            <x v="3"/>
            <x v="4"/>
            <x v="6"/>
            <x v="8"/>
            <x v="9"/>
            <x v="10"/>
            <x v="11"/>
            <x v="12"/>
          </reference>
        </references>
      </pivotArea>
    </format>
    <format dxfId="8494">
      <pivotArea dataOnly="0" labelOnly="1" grandRow="1" outline="0" fieldPosition="0"/>
    </format>
    <format dxfId="8493">
      <pivotArea dataOnly="0" labelOnly="1" fieldPosition="0">
        <references count="2">
          <reference field="1" count="1" selected="0">
            <x v="0"/>
          </reference>
          <reference field="3" count="1">
            <x v="2"/>
          </reference>
        </references>
      </pivotArea>
    </format>
    <format dxfId="8492">
      <pivotArea dataOnly="0" labelOnly="1" fieldPosition="0">
        <references count="2">
          <reference field="1" count="1" selected="0">
            <x v="3"/>
          </reference>
          <reference field="3" count="1">
            <x v="1"/>
          </reference>
        </references>
      </pivotArea>
    </format>
    <format dxfId="8491">
      <pivotArea dataOnly="0" labelOnly="1" fieldPosition="0">
        <references count="2">
          <reference field="1" count="1" selected="0">
            <x v="4"/>
          </reference>
          <reference field="3" count="1">
            <x v="6"/>
          </reference>
        </references>
      </pivotArea>
    </format>
    <format dxfId="8490">
      <pivotArea dataOnly="0" labelOnly="1" fieldPosition="0">
        <references count="2">
          <reference field="1" count="1" selected="0">
            <x v="6"/>
          </reference>
          <reference field="3" count="1">
            <x v="3"/>
          </reference>
        </references>
      </pivotArea>
    </format>
    <format dxfId="8489">
      <pivotArea dataOnly="0" labelOnly="1" fieldPosition="0">
        <references count="2">
          <reference field="1" count="1" selected="0">
            <x v="8"/>
          </reference>
          <reference field="3" count="1">
            <x v="8"/>
          </reference>
        </references>
      </pivotArea>
    </format>
    <format dxfId="8488">
      <pivotArea dataOnly="0" labelOnly="1" fieldPosition="0">
        <references count="2">
          <reference field="1" count="1" selected="0">
            <x v="9"/>
          </reference>
          <reference field="3" count="1">
            <x v="9"/>
          </reference>
        </references>
      </pivotArea>
    </format>
    <format dxfId="8487">
      <pivotArea dataOnly="0" labelOnly="1" fieldPosition="0">
        <references count="2">
          <reference field="1" count="1" selected="0">
            <x v="10"/>
          </reference>
          <reference field="3" count="1">
            <x v="0"/>
          </reference>
        </references>
      </pivotArea>
    </format>
    <format dxfId="8486">
      <pivotArea dataOnly="0" labelOnly="1" fieldPosition="0">
        <references count="2">
          <reference field="1" count="1" selected="0">
            <x v="11"/>
          </reference>
          <reference field="3" count="1">
            <x v="0"/>
          </reference>
        </references>
      </pivotArea>
    </format>
    <format dxfId="8485">
      <pivotArea dataOnly="0" labelOnly="1" fieldPosition="0">
        <references count="2">
          <reference field="1" count="1" selected="0">
            <x v="12"/>
          </reference>
          <reference field="3" count="1">
            <x v="0"/>
          </reference>
        </references>
      </pivotArea>
    </format>
    <format dxfId="8484">
      <pivotArea dataOnly="0" labelOnly="1" fieldPosition="0">
        <references count="1">
          <reference field="4" count="0"/>
        </references>
      </pivotArea>
    </format>
    <format dxfId="8483">
      <pivotArea dataOnly="0" labelOnly="1" fieldPosition="0">
        <references count="3">
          <reference field="1" count="1" selected="0">
            <x v="11"/>
          </reference>
          <reference field="3" count="1" selected="0">
            <x v="0"/>
          </reference>
          <reference field="4" count="1">
            <x v="39"/>
          </reference>
        </references>
      </pivotArea>
    </format>
    <format dxfId="8482">
      <pivotArea dataOnly="0" labelOnly="1" fieldPosition="0">
        <references count="3">
          <reference field="1" count="1" selected="0">
            <x v="11"/>
          </reference>
          <reference field="3" count="1" selected="0">
            <x v="0"/>
          </reference>
          <reference field="4" count="1">
            <x v="40"/>
          </reference>
        </references>
      </pivotArea>
    </format>
    <format dxfId="8481">
      <pivotArea collapsedLevelsAreSubtotals="1" fieldPosition="0">
        <references count="1">
          <reference field="1" count="1">
            <x v="14"/>
          </reference>
        </references>
      </pivotArea>
    </format>
    <format dxfId="8480">
      <pivotArea dataOnly="0" labelOnly="1" fieldPosition="0">
        <references count="1">
          <reference field="1" count="1">
            <x v="14"/>
          </reference>
        </references>
      </pivotArea>
    </format>
    <format dxfId="8479">
      <pivotArea collapsedLevelsAreSubtotals="1" fieldPosition="0">
        <references count="1">
          <reference field="1" count="1">
            <x v="14"/>
          </reference>
        </references>
      </pivotArea>
    </format>
    <format dxfId="8478">
      <pivotArea dataOnly="0" labelOnly="1" fieldPosition="0">
        <references count="1">
          <reference field="1" count="1">
            <x v="14"/>
          </reference>
        </references>
      </pivotArea>
    </format>
    <format dxfId="8477">
      <pivotArea collapsedLevelsAreSubtotals="1" fieldPosition="0">
        <references count="1">
          <reference field="1" count="1">
            <x v="15"/>
          </reference>
        </references>
      </pivotArea>
    </format>
    <format dxfId="8476">
      <pivotArea dataOnly="0" labelOnly="1" fieldPosition="0">
        <references count="1">
          <reference field="1" count="1">
            <x v="15"/>
          </reference>
        </references>
      </pivotArea>
    </format>
    <format dxfId="8475">
      <pivotArea collapsedLevelsAreSubtotals="1" fieldPosition="0">
        <references count="1">
          <reference field="1" count="1">
            <x v="15"/>
          </reference>
        </references>
      </pivotArea>
    </format>
    <format dxfId="8474">
      <pivotArea dataOnly="0" labelOnly="1" fieldPosition="0">
        <references count="1">
          <reference field="1" count="1">
            <x v="15"/>
          </reference>
        </references>
      </pivotArea>
    </format>
    <format dxfId="8473">
      <pivotArea dataOnly="0" labelOnly="1" fieldPosition="0">
        <references count="1">
          <reference field="1" count="1">
            <x v="18"/>
          </reference>
        </references>
      </pivotArea>
    </format>
    <format dxfId="8472">
      <pivotArea collapsedLevelsAreSubtotals="1" fieldPosition="0">
        <references count="1">
          <reference field="1" count="1">
            <x v="18"/>
          </reference>
        </references>
      </pivotArea>
    </format>
    <format dxfId="8471">
      <pivotArea collapsedLevelsAreSubtotals="1" fieldPosition="0">
        <references count="1">
          <reference field="1" count="1">
            <x v="1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U157"/>
  <sheetViews>
    <sheetView tabSelected="1" zoomScale="86" zoomScaleNormal="86" workbookViewId="0">
      <pane xSplit="2" ySplit="9" topLeftCell="C143" activePane="bottomRight" state="frozen"/>
      <selection pane="topRight" activeCell="C1" sqref="C1"/>
      <selection pane="bottomLeft" activeCell="A10" sqref="A10"/>
      <selection pane="bottomRight" activeCell="G144" sqref="G144"/>
    </sheetView>
  </sheetViews>
  <sheetFormatPr defaultColWidth="9.109375" defaultRowHeight="13.2" x14ac:dyDescent="0.25"/>
  <cols>
    <col min="1" max="1" width="5.109375" style="4" customWidth="1"/>
    <col min="2" max="2" width="17" style="4" customWidth="1"/>
    <col min="3" max="3" width="17.33203125" style="4" bestFit="1" customWidth="1"/>
    <col min="4" max="4" width="17" style="4" customWidth="1"/>
    <col min="5" max="5" width="40.109375" style="97" customWidth="1"/>
    <col min="6" max="6" width="18.77734375" style="3" customWidth="1"/>
    <col min="7" max="7" width="15" style="4" customWidth="1"/>
    <col min="8" max="8" width="16.109375" style="4" customWidth="1"/>
    <col min="9" max="9" width="39.44140625" style="4" customWidth="1"/>
    <col min="10" max="10" width="33.77734375" style="4" hidden="1" customWidth="1"/>
    <col min="11" max="11" width="33.21875" style="4" hidden="1" customWidth="1"/>
    <col min="12" max="12" width="22.5546875" style="6" hidden="1" customWidth="1"/>
    <col min="13" max="13" width="17.33203125" style="6" hidden="1" customWidth="1"/>
    <col min="14" max="14" width="17.109375" style="25" hidden="1" customWidth="1"/>
    <col min="15" max="15" width="14.21875" style="6" hidden="1" customWidth="1"/>
    <col min="16" max="16" width="24.21875" style="6" bestFit="1" customWidth="1"/>
    <col min="17" max="17" width="14.6640625" style="6" bestFit="1" customWidth="1"/>
    <col min="18" max="18" width="12.109375" style="3" customWidth="1"/>
    <col min="19" max="19" width="18.6640625" style="3" customWidth="1"/>
    <col min="20" max="20" width="18" style="3" customWidth="1"/>
    <col min="21" max="21" width="12.77734375" style="3" customWidth="1"/>
    <col min="22" max="22" width="9.109375" style="3"/>
    <col min="23" max="24" width="12.5546875" style="3" bestFit="1" customWidth="1"/>
    <col min="25" max="16384" width="9.109375" style="3"/>
  </cols>
  <sheetData>
    <row r="1" spans="1:21" hidden="1" x14ac:dyDescent="0.3">
      <c r="A1" s="3"/>
      <c r="B1" s="3"/>
      <c r="C1" s="3"/>
      <c r="E1" s="5" t="s">
        <v>0</v>
      </c>
    </row>
    <row r="2" spans="1:21" hidden="1" x14ac:dyDescent="0.3">
      <c r="A2" s="3"/>
      <c r="B2" s="3"/>
      <c r="C2" s="3"/>
      <c r="E2" s="5" t="s">
        <v>1</v>
      </c>
    </row>
    <row r="3" spans="1:21" ht="39.6" hidden="1" x14ac:dyDescent="0.3">
      <c r="A3" s="3"/>
      <c r="B3" s="3"/>
      <c r="C3" s="3"/>
      <c r="E3" s="5" t="s">
        <v>2</v>
      </c>
    </row>
    <row r="4" spans="1:21" hidden="1" x14ac:dyDescent="0.3">
      <c r="A4" s="3"/>
      <c r="B4" s="3"/>
      <c r="C4" s="3"/>
      <c r="E4" s="3"/>
    </row>
    <row r="5" spans="1:21" s="8" customFormat="1" hidden="1" x14ac:dyDescent="0.3">
      <c r="A5" s="7" t="s">
        <v>3</v>
      </c>
      <c r="D5" s="9"/>
      <c r="F5" s="10"/>
      <c r="G5" s="11"/>
      <c r="H5" s="11"/>
      <c r="I5" s="11"/>
      <c r="J5" s="11"/>
      <c r="K5" s="11"/>
      <c r="L5" s="12"/>
      <c r="M5" s="12"/>
      <c r="N5" s="26"/>
      <c r="O5" s="12"/>
      <c r="P5" s="12"/>
      <c r="Q5" s="12"/>
    </row>
    <row r="6" spans="1:21" s="8" customFormat="1" hidden="1" x14ac:dyDescent="0.3">
      <c r="A6" s="7" t="s">
        <v>4</v>
      </c>
      <c r="D6" s="9"/>
      <c r="F6" s="10"/>
      <c r="G6" s="11"/>
      <c r="H6" s="11"/>
      <c r="I6" s="11"/>
      <c r="J6" s="11"/>
      <c r="K6" s="11"/>
      <c r="L6" s="12"/>
      <c r="M6" s="12"/>
      <c r="N6" s="26"/>
      <c r="O6" s="12"/>
      <c r="P6" s="12"/>
      <c r="Q6" s="12"/>
    </row>
    <row r="7" spans="1:21" s="8" customFormat="1" hidden="1" x14ac:dyDescent="0.3">
      <c r="A7" s="13" t="s">
        <v>15</v>
      </c>
      <c r="D7" s="9"/>
      <c r="F7" s="14"/>
      <c r="G7" s="15"/>
      <c r="H7" s="15"/>
      <c r="I7" s="15"/>
      <c r="J7" s="15"/>
      <c r="K7" s="15"/>
      <c r="L7" s="16"/>
      <c r="M7" s="16"/>
      <c r="N7" s="27"/>
      <c r="O7" s="16"/>
      <c r="P7" s="16"/>
      <c r="Q7" s="16"/>
    </row>
    <row r="8" spans="1:21" ht="13.8" thickBot="1" x14ac:dyDescent="0.3">
      <c r="N8" s="25">
        <f ca="1">NOW()</f>
        <v>46092.363747569441</v>
      </c>
    </row>
    <row r="9" spans="1:21" s="17" customFormat="1" ht="40.200000000000003" thickBot="1" x14ac:dyDescent="0.35">
      <c r="A9" s="35" t="s">
        <v>5</v>
      </c>
      <c r="B9" s="36" t="s">
        <v>17</v>
      </c>
      <c r="C9" s="36" t="s">
        <v>16</v>
      </c>
      <c r="D9" s="36" t="s">
        <v>13</v>
      </c>
      <c r="E9" s="36" t="s">
        <v>48</v>
      </c>
      <c r="F9" s="36" t="s">
        <v>18</v>
      </c>
      <c r="G9" s="36" t="s">
        <v>37</v>
      </c>
      <c r="H9" s="36" t="s">
        <v>55</v>
      </c>
      <c r="I9" s="36" t="s">
        <v>49</v>
      </c>
      <c r="J9" s="36" t="s">
        <v>62</v>
      </c>
      <c r="K9" s="36" t="s">
        <v>83</v>
      </c>
      <c r="L9" s="37" t="s">
        <v>20</v>
      </c>
      <c r="M9" s="37" t="s">
        <v>47</v>
      </c>
      <c r="N9" s="37" t="s">
        <v>14</v>
      </c>
      <c r="O9" s="37" t="s">
        <v>43</v>
      </c>
      <c r="P9" s="39" t="s">
        <v>135</v>
      </c>
      <c r="Q9" s="38" t="s">
        <v>50</v>
      </c>
      <c r="S9" s="81" t="s">
        <v>208</v>
      </c>
      <c r="T9" s="37" t="s">
        <v>209</v>
      </c>
      <c r="U9" s="38" t="s">
        <v>210</v>
      </c>
    </row>
    <row r="10" spans="1:21" ht="369.6" hidden="1" x14ac:dyDescent="0.3">
      <c r="A10" s="117">
        <v>1</v>
      </c>
      <c r="B10" s="118" t="s">
        <v>85</v>
      </c>
      <c r="C10" s="118" t="s">
        <v>123</v>
      </c>
      <c r="D10" s="118" t="s">
        <v>124</v>
      </c>
      <c r="E10" s="119" t="s">
        <v>125</v>
      </c>
      <c r="F10" s="119" t="s">
        <v>42</v>
      </c>
      <c r="G10" s="118" t="s">
        <v>41</v>
      </c>
      <c r="H10" s="118" t="s">
        <v>57</v>
      </c>
      <c r="I10" s="118" t="s">
        <v>126</v>
      </c>
      <c r="J10" s="118" t="s">
        <v>127</v>
      </c>
      <c r="K10" s="118" t="s">
        <v>99</v>
      </c>
      <c r="L10" s="120" t="s">
        <v>128</v>
      </c>
      <c r="M10" s="86">
        <v>45565</v>
      </c>
      <c r="N10" s="86">
        <v>45700</v>
      </c>
      <c r="O10" s="121">
        <f t="shared" ref="O10:O11" ca="1" si="0">$N$8-N10</f>
        <v>392.36374756944133</v>
      </c>
      <c r="P10" s="122" t="s">
        <v>177</v>
      </c>
      <c r="Q10" s="123" t="s">
        <v>179</v>
      </c>
      <c r="S10" s="82">
        <v>45796</v>
      </c>
      <c r="T10" s="86"/>
      <c r="U10" s="87">
        <f>S10-R10</f>
        <v>45796</v>
      </c>
    </row>
    <row r="11" spans="1:21" ht="303.60000000000002" hidden="1" x14ac:dyDescent="0.3">
      <c r="A11" s="124">
        <f>A10+1</f>
        <v>2</v>
      </c>
      <c r="B11" s="28" t="s">
        <v>129</v>
      </c>
      <c r="C11" s="28" t="s">
        <v>123</v>
      </c>
      <c r="D11" s="28" t="s">
        <v>130</v>
      </c>
      <c r="E11" s="29" t="s">
        <v>131</v>
      </c>
      <c r="F11" s="29" t="s">
        <v>42</v>
      </c>
      <c r="G11" s="28" t="s">
        <v>41</v>
      </c>
      <c r="H11" s="28" t="s">
        <v>57</v>
      </c>
      <c r="I11" s="28" t="s">
        <v>132</v>
      </c>
      <c r="J11" s="28" t="s">
        <v>133</v>
      </c>
      <c r="K11" s="28" t="s">
        <v>99</v>
      </c>
      <c r="L11" s="30" t="s">
        <v>134</v>
      </c>
      <c r="M11" s="31">
        <v>45565</v>
      </c>
      <c r="N11" s="31">
        <v>45700</v>
      </c>
      <c r="O11" s="32">
        <f t="shared" ca="1" si="0"/>
        <v>392.36374756944133</v>
      </c>
      <c r="P11" s="80" t="s">
        <v>177</v>
      </c>
      <c r="Q11" s="125" t="s">
        <v>178</v>
      </c>
      <c r="S11" s="85">
        <v>45796</v>
      </c>
      <c r="T11" s="24"/>
      <c r="U11" s="90">
        <f t="shared" ref="U11" si="1">S11-R11</f>
        <v>45796</v>
      </c>
    </row>
    <row r="12" spans="1:21" ht="105.6" hidden="1" x14ac:dyDescent="0.3">
      <c r="A12" s="124">
        <f t="shared" ref="A12:A36" si="2">A11+1</f>
        <v>3</v>
      </c>
      <c r="B12" s="77" t="s">
        <v>221</v>
      </c>
      <c r="C12" s="77" t="s">
        <v>409</v>
      </c>
      <c r="D12" s="77" t="s">
        <v>27</v>
      </c>
      <c r="E12" s="78" t="s">
        <v>166</v>
      </c>
      <c r="F12" s="78" t="s">
        <v>42</v>
      </c>
      <c r="G12" s="77" t="s">
        <v>41</v>
      </c>
      <c r="H12" s="77" t="s">
        <v>56</v>
      </c>
      <c r="I12" s="77" t="s">
        <v>138</v>
      </c>
      <c r="J12" s="77" t="s">
        <v>139</v>
      </c>
      <c r="K12" s="77" t="s">
        <v>140</v>
      </c>
      <c r="L12" s="79" t="s">
        <v>198</v>
      </c>
      <c r="M12" s="67">
        <v>45770</v>
      </c>
      <c r="N12" s="67">
        <v>45838</v>
      </c>
      <c r="O12" s="80" t="s">
        <v>99</v>
      </c>
      <c r="P12" s="80" t="s">
        <v>177</v>
      </c>
      <c r="Q12" s="126" t="s">
        <v>207</v>
      </c>
      <c r="S12" s="83">
        <v>45796</v>
      </c>
      <c r="T12" s="65">
        <v>45810</v>
      </c>
      <c r="U12" s="88">
        <f>MAX(0, NETWORKDAYS(S12,T12)-1)</f>
        <v>10</v>
      </c>
    </row>
    <row r="13" spans="1:21" ht="66" hidden="1" x14ac:dyDescent="0.3">
      <c r="A13" s="124">
        <f t="shared" si="2"/>
        <v>4</v>
      </c>
      <c r="B13" s="62" t="s">
        <v>85</v>
      </c>
      <c r="C13" s="62" t="s">
        <v>409</v>
      </c>
      <c r="D13" s="62" t="s">
        <v>27</v>
      </c>
      <c r="E13" s="63" t="s">
        <v>173</v>
      </c>
      <c r="F13" s="63" t="s">
        <v>172</v>
      </c>
      <c r="G13" s="62" t="s">
        <v>41</v>
      </c>
      <c r="H13" s="62" t="s">
        <v>56</v>
      </c>
      <c r="I13" s="62" t="s">
        <v>141</v>
      </c>
      <c r="J13" s="62" t="s">
        <v>175</v>
      </c>
      <c r="K13" s="62" t="s">
        <v>142</v>
      </c>
      <c r="L13" s="64" t="s">
        <v>199</v>
      </c>
      <c r="M13" s="67">
        <v>45770</v>
      </c>
      <c r="N13" s="65">
        <v>45804</v>
      </c>
      <c r="O13" s="66" t="s">
        <v>99</v>
      </c>
      <c r="P13" s="66" t="s">
        <v>177</v>
      </c>
      <c r="Q13" s="127" t="s">
        <v>202</v>
      </c>
      <c r="S13" s="83">
        <v>45796</v>
      </c>
      <c r="T13" s="65">
        <v>45810</v>
      </c>
      <c r="U13" s="88">
        <f t="shared" ref="U13:U27" si="3">MAX(0, NETWORKDAYS(S13,T13)-1)</f>
        <v>10</v>
      </c>
    </row>
    <row r="14" spans="1:21" ht="66" hidden="1" x14ac:dyDescent="0.3">
      <c r="A14" s="124">
        <f t="shared" si="2"/>
        <v>5</v>
      </c>
      <c r="B14" s="71" t="s">
        <v>86</v>
      </c>
      <c r="C14" s="71" t="s">
        <v>21</v>
      </c>
      <c r="D14" s="71" t="s">
        <v>27</v>
      </c>
      <c r="E14" s="72" t="s">
        <v>52</v>
      </c>
      <c r="F14" s="72" t="s">
        <v>53</v>
      </c>
      <c r="G14" s="71" t="s">
        <v>99</v>
      </c>
      <c r="H14" s="71" t="s">
        <v>56</v>
      </c>
      <c r="I14" s="71" t="s">
        <v>87</v>
      </c>
      <c r="J14" s="71" t="s">
        <v>51</v>
      </c>
      <c r="K14" s="71" t="s">
        <v>84</v>
      </c>
      <c r="L14" s="73"/>
      <c r="M14" s="74">
        <v>45770</v>
      </c>
      <c r="N14" s="75"/>
      <c r="O14" s="76">
        <f t="shared" ref="O14:O36" ca="1" si="4">$N$8-N14</f>
        <v>46092.363747569441</v>
      </c>
      <c r="P14" s="76" t="s">
        <v>286</v>
      </c>
      <c r="Q14" s="128" t="s">
        <v>286</v>
      </c>
      <c r="S14" s="84">
        <v>45796</v>
      </c>
      <c r="T14" s="75"/>
      <c r="U14" s="89">
        <f t="shared" si="3"/>
        <v>0</v>
      </c>
    </row>
    <row r="15" spans="1:21" ht="92.4" hidden="1" x14ac:dyDescent="0.3">
      <c r="A15" s="124">
        <f t="shared" si="2"/>
        <v>6</v>
      </c>
      <c r="B15" s="62" t="s">
        <v>85</v>
      </c>
      <c r="C15" s="62" t="s">
        <v>409</v>
      </c>
      <c r="D15" s="62" t="s">
        <v>27</v>
      </c>
      <c r="E15" s="63" t="s">
        <v>205</v>
      </c>
      <c r="F15" s="78" t="s">
        <v>42</v>
      </c>
      <c r="G15" s="62" t="s">
        <v>38</v>
      </c>
      <c r="H15" s="62" t="s">
        <v>56</v>
      </c>
      <c r="I15" s="62" t="s">
        <v>143</v>
      </c>
      <c r="J15" s="62" t="s">
        <v>144</v>
      </c>
      <c r="K15" s="62" t="s">
        <v>88</v>
      </c>
      <c r="L15" s="64" t="s">
        <v>200</v>
      </c>
      <c r="M15" s="67">
        <v>45770</v>
      </c>
      <c r="N15" s="65">
        <v>45869</v>
      </c>
      <c r="O15" s="66">
        <f t="shared" ca="1" si="4"/>
        <v>223.36374756944133</v>
      </c>
      <c r="P15" s="66" t="s">
        <v>177</v>
      </c>
      <c r="Q15" s="127" t="s">
        <v>204</v>
      </c>
      <c r="S15" s="85">
        <v>45796</v>
      </c>
      <c r="T15" s="24">
        <f ca="1">NOW()</f>
        <v>46092.363747569441</v>
      </c>
      <c r="U15" s="90">
        <f t="shared" ca="1" si="3"/>
        <v>212</v>
      </c>
    </row>
    <row r="16" spans="1:21" ht="66" hidden="1" x14ac:dyDescent="0.3">
      <c r="A16" s="124">
        <f t="shared" si="2"/>
        <v>7</v>
      </c>
      <c r="B16" s="62" t="s">
        <v>85</v>
      </c>
      <c r="C16" s="62" t="s">
        <v>409</v>
      </c>
      <c r="D16" s="62" t="s">
        <v>27</v>
      </c>
      <c r="E16" s="63" t="s">
        <v>206</v>
      </c>
      <c r="F16" s="78" t="s">
        <v>42</v>
      </c>
      <c r="G16" s="62" t="s">
        <v>41</v>
      </c>
      <c r="H16" s="62" t="s">
        <v>56</v>
      </c>
      <c r="I16" s="62" t="s">
        <v>145</v>
      </c>
      <c r="J16" s="62" t="s">
        <v>146</v>
      </c>
      <c r="K16" s="62" t="s">
        <v>147</v>
      </c>
      <c r="L16" s="64" t="s">
        <v>201</v>
      </c>
      <c r="M16" s="67">
        <v>45770</v>
      </c>
      <c r="N16" s="65">
        <v>45869</v>
      </c>
      <c r="O16" s="66">
        <f t="shared" ca="1" si="4"/>
        <v>223.36374756944133</v>
      </c>
      <c r="P16" s="66" t="s">
        <v>177</v>
      </c>
      <c r="Q16" s="127" t="s">
        <v>204</v>
      </c>
      <c r="S16" s="85">
        <v>45796</v>
      </c>
      <c r="T16" s="24">
        <f ca="1">NOW()</f>
        <v>46092.363747569441</v>
      </c>
      <c r="U16" s="90">
        <f t="shared" ca="1" si="3"/>
        <v>212</v>
      </c>
    </row>
    <row r="17" spans="1:21" ht="118.8" hidden="1" x14ac:dyDescent="0.3">
      <c r="A17" s="124">
        <f t="shared" si="2"/>
        <v>8</v>
      </c>
      <c r="B17" s="62" t="s">
        <v>122</v>
      </c>
      <c r="C17" s="62" t="s">
        <v>409</v>
      </c>
      <c r="D17" s="62" t="s">
        <v>27</v>
      </c>
      <c r="E17" s="63" t="s">
        <v>54</v>
      </c>
      <c r="F17" s="63" t="s">
        <v>42</v>
      </c>
      <c r="G17" s="62" t="s">
        <v>38</v>
      </c>
      <c r="H17" s="62" t="s">
        <v>57</v>
      </c>
      <c r="I17" s="62" t="s">
        <v>148</v>
      </c>
      <c r="J17" s="62" t="s">
        <v>149</v>
      </c>
      <c r="K17" s="62" t="s">
        <v>150</v>
      </c>
      <c r="L17" s="64" t="s">
        <v>197</v>
      </c>
      <c r="M17" s="67">
        <v>45770</v>
      </c>
      <c r="N17" s="65">
        <v>45805</v>
      </c>
      <c r="O17" s="66" t="s">
        <v>99</v>
      </c>
      <c r="P17" s="66" t="s">
        <v>177</v>
      </c>
      <c r="Q17" s="127" t="s">
        <v>203</v>
      </c>
      <c r="S17" s="83">
        <v>45796</v>
      </c>
      <c r="T17" s="65">
        <v>45805</v>
      </c>
      <c r="U17" s="88">
        <f t="shared" si="3"/>
        <v>7</v>
      </c>
    </row>
    <row r="18" spans="1:21" ht="118.8" hidden="1" x14ac:dyDescent="0.3">
      <c r="A18" s="124">
        <f t="shared" si="2"/>
        <v>9</v>
      </c>
      <c r="B18" s="62" t="s">
        <v>7</v>
      </c>
      <c r="C18" s="62" t="s">
        <v>409</v>
      </c>
      <c r="D18" s="62" t="s">
        <v>28</v>
      </c>
      <c r="E18" s="63" t="s">
        <v>151</v>
      </c>
      <c r="F18" s="63" t="s">
        <v>105</v>
      </c>
      <c r="G18" s="62" t="s">
        <v>41</v>
      </c>
      <c r="H18" s="62" t="s">
        <v>56</v>
      </c>
      <c r="I18" s="62" t="s">
        <v>152</v>
      </c>
      <c r="J18" s="62" t="s">
        <v>106</v>
      </c>
      <c r="K18" s="62" t="s">
        <v>153</v>
      </c>
      <c r="L18" s="64" t="s">
        <v>189</v>
      </c>
      <c r="M18" s="67">
        <v>45770</v>
      </c>
      <c r="N18" s="65">
        <v>45801</v>
      </c>
      <c r="O18" s="66" t="s">
        <v>99</v>
      </c>
      <c r="P18" s="66" t="s">
        <v>177</v>
      </c>
      <c r="Q18" s="127" t="s">
        <v>182</v>
      </c>
      <c r="S18" s="83">
        <v>45796</v>
      </c>
      <c r="T18" s="65">
        <v>45798</v>
      </c>
      <c r="U18" s="88">
        <f t="shared" si="3"/>
        <v>2</v>
      </c>
    </row>
    <row r="19" spans="1:21" ht="118.8" hidden="1" x14ac:dyDescent="0.3">
      <c r="A19" s="124">
        <f t="shared" si="2"/>
        <v>10</v>
      </c>
      <c r="B19" s="71" t="s">
        <v>7</v>
      </c>
      <c r="C19" s="71" t="s">
        <v>21</v>
      </c>
      <c r="D19" s="71" t="s">
        <v>28</v>
      </c>
      <c r="E19" s="72" t="s">
        <v>107</v>
      </c>
      <c r="F19" s="72" t="s">
        <v>108</v>
      </c>
      <c r="G19" s="71" t="s">
        <v>99</v>
      </c>
      <c r="H19" s="71" t="s">
        <v>56</v>
      </c>
      <c r="I19" s="71" t="s">
        <v>109</v>
      </c>
      <c r="J19" s="71" t="s">
        <v>110</v>
      </c>
      <c r="K19" s="71" t="s">
        <v>99</v>
      </c>
      <c r="L19" s="73"/>
      <c r="M19" s="74">
        <v>45770</v>
      </c>
      <c r="N19" s="75"/>
      <c r="O19" s="76">
        <f t="shared" ca="1" si="4"/>
        <v>46092.363747569441</v>
      </c>
      <c r="P19" s="76" t="s">
        <v>286</v>
      </c>
      <c r="Q19" s="128" t="s">
        <v>286</v>
      </c>
      <c r="S19" s="84">
        <v>45796</v>
      </c>
      <c r="T19" s="75"/>
      <c r="U19" s="89">
        <f t="shared" si="3"/>
        <v>0</v>
      </c>
    </row>
    <row r="20" spans="1:21" ht="79.2" hidden="1" x14ac:dyDescent="0.3">
      <c r="A20" s="124">
        <f t="shared" si="2"/>
        <v>11</v>
      </c>
      <c r="B20" s="62" t="s">
        <v>7</v>
      </c>
      <c r="C20" s="62" t="s">
        <v>409</v>
      </c>
      <c r="D20" s="62" t="s">
        <v>28</v>
      </c>
      <c r="E20" s="63" t="s">
        <v>170</v>
      </c>
      <c r="F20" s="63" t="s">
        <v>42</v>
      </c>
      <c r="G20" s="62" t="s">
        <v>38</v>
      </c>
      <c r="H20" s="62" t="s">
        <v>56</v>
      </c>
      <c r="I20" s="62" t="s">
        <v>154</v>
      </c>
      <c r="J20" s="62" t="s">
        <v>111</v>
      </c>
      <c r="K20" s="62" t="s">
        <v>137</v>
      </c>
      <c r="L20" s="64" t="s">
        <v>188</v>
      </c>
      <c r="M20" s="67">
        <v>45770</v>
      </c>
      <c r="N20" s="65">
        <v>45798</v>
      </c>
      <c r="O20" s="66" t="s">
        <v>99</v>
      </c>
      <c r="P20" s="66" t="s">
        <v>177</v>
      </c>
      <c r="Q20" s="127" t="s">
        <v>183</v>
      </c>
      <c r="S20" s="83">
        <v>45796</v>
      </c>
      <c r="T20" s="65">
        <v>45798</v>
      </c>
      <c r="U20" s="88">
        <f t="shared" si="3"/>
        <v>2</v>
      </c>
    </row>
    <row r="21" spans="1:21" ht="158.4" hidden="1" x14ac:dyDescent="0.3">
      <c r="A21" s="124">
        <f t="shared" si="2"/>
        <v>12</v>
      </c>
      <c r="B21" s="62" t="s">
        <v>7</v>
      </c>
      <c r="C21" s="62" t="s">
        <v>409</v>
      </c>
      <c r="D21" s="62" t="s">
        <v>28</v>
      </c>
      <c r="E21" s="63" t="s">
        <v>112</v>
      </c>
      <c r="F21" s="63" t="s">
        <v>174</v>
      </c>
      <c r="G21" s="62" t="s">
        <v>38</v>
      </c>
      <c r="H21" s="62" t="s">
        <v>56</v>
      </c>
      <c r="I21" s="62" t="s">
        <v>155</v>
      </c>
      <c r="J21" s="62" t="s">
        <v>113</v>
      </c>
      <c r="K21" s="62" t="s">
        <v>171</v>
      </c>
      <c r="L21" s="64" t="s">
        <v>190</v>
      </c>
      <c r="M21" s="67">
        <v>45770</v>
      </c>
      <c r="N21" s="65">
        <v>45796</v>
      </c>
      <c r="O21" s="66" t="s">
        <v>99</v>
      </c>
      <c r="P21" s="66" t="s">
        <v>177</v>
      </c>
      <c r="Q21" s="127" t="s">
        <v>184</v>
      </c>
      <c r="S21" s="83">
        <v>45796</v>
      </c>
      <c r="T21" s="65">
        <v>45798</v>
      </c>
      <c r="U21" s="88">
        <f t="shared" si="3"/>
        <v>2</v>
      </c>
    </row>
    <row r="22" spans="1:21" ht="52.8" hidden="1" x14ac:dyDescent="0.3">
      <c r="A22" s="124">
        <f t="shared" si="2"/>
        <v>13</v>
      </c>
      <c r="B22" s="71" t="s">
        <v>7</v>
      </c>
      <c r="C22" s="71" t="s">
        <v>21</v>
      </c>
      <c r="D22" s="71" t="s">
        <v>28</v>
      </c>
      <c r="E22" s="72" t="s">
        <v>156</v>
      </c>
      <c r="F22" s="72" t="s">
        <v>42</v>
      </c>
      <c r="G22" s="71" t="s">
        <v>99</v>
      </c>
      <c r="H22" s="71" t="s">
        <v>56</v>
      </c>
      <c r="I22" s="71" t="s">
        <v>114</v>
      </c>
      <c r="J22" s="71" t="s">
        <v>157</v>
      </c>
      <c r="K22" s="71" t="s">
        <v>171</v>
      </c>
      <c r="L22" s="73"/>
      <c r="M22" s="74">
        <v>45770</v>
      </c>
      <c r="N22" s="75"/>
      <c r="O22" s="76">
        <f t="shared" ca="1" si="4"/>
        <v>46092.363747569441</v>
      </c>
      <c r="P22" s="76" t="s">
        <v>286</v>
      </c>
      <c r="Q22" s="128" t="s">
        <v>286</v>
      </c>
      <c r="S22" s="84">
        <v>45796</v>
      </c>
      <c r="T22" s="75"/>
      <c r="U22" s="89">
        <f t="shared" si="3"/>
        <v>0</v>
      </c>
    </row>
    <row r="23" spans="1:21" ht="92.4" hidden="1" x14ac:dyDescent="0.3">
      <c r="A23" s="124">
        <f t="shared" si="2"/>
        <v>14</v>
      </c>
      <c r="B23" s="62" t="s">
        <v>11</v>
      </c>
      <c r="C23" s="62" t="s">
        <v>409</v>
      </c>
      <c r="D23" s="62" t="s">
        <v>29</v>
      </c>
      <c r="E23" s="63" t="s">
        <v>89</v>
      </c>
      <c r="F23" s="70" t="s">
        <v>42</v>
      </c>
      <c r="G23" s="62" t="s">
        <v>38</v>
      </c>
      <c r="H23" s="62" t="s">
        <v>56</v>
      </c>
      <c r="I23" s="62" t="s">
        <v>158</v>
      </c>
      <c r="J23" s="62" t="s">
        <v>90</v>
      </c>
      <c r="K23" s="62" t="s">
        <v>91</v>
      </c>
      <c r="L23" s="64" t="s">
        <v>195</v>
      </c>
      <c r="M23" s="65">
        <v>45771</v>
      </c>
      <c r="N23" s="65">
        <v>45783</v>
      </c>
      <c r="O23" s="66" t="s">
        <v>99</v>
      </c>
      <c r="P23" s="66" t="s">
        <v>177</v>
      </c>
      <c r="Q23" s="127" t="s">
        <v>196</v>
      </c>
      <c r="S23" s="83">
        <v>45796</v>
      </c>
      <c r="T23" s="65">
        <v>45805</v>
      </c>
      <c r="U23" s="88">
        <f t="shared" si="3"/>
        <v>7</v>
      </c>
    </row>
    <row r="24" spans="1:21" ht="92.4" hidden="1" x14ac:dyDescent="0.3">
      <c r="A24" s="124">
        <f t="shared" si="2"/>
        <v>15</v>
      </c>
      <c r="B24" s="71" t="s">
        <v>11</v>
      </c>
      <c r="C24" s="71" t="s">
        <v>21</v>
      </c>
      <c r="D24" s="71" t="s">
        <v>29</v>
      </c>
      <c r="E24" s="72" t="s">
        <v>97</v>
      </c>
      <c r="F24" s="72" t="s">
        <v>61</v>
      </c>
      <c r="G24" s="71" t="s">
        <v>99</v>
      </c>
      <c r="H24" s="71" t="s">
        <v>57</v>
      </c>
      <c r="I24" s="71" t="s">
        <v>94</v>
      </c>
      <c r="J24" s="71" t="s">
        <v>95</v>
      </c>
      <c r="K24" s="71" t="s">
        <v>96</v>
      </c>
      <c r="L24" s="73"/>
      <c r="M24" s="75">
        <v>45771</v>
      </c>
      <c r="N24" s="75"/>
      <c r="O24" s="76">
        <f t="shared" ca="1" si="4"/>
        <v>46092.363747569441</v>
      </c>
      <c r="P24" s="76" t="s">
        <v>286</v>
      </c>
      <c r="Q24" s="128" t="s">
        <v>286</v>
      </c>
      <c r="S24" s="84">
        <v>45796</v>
      </c>
      <c r="T24" s="75"/>
      <c r="U24" s="89">
        <f t="shared" si="3"/>
        <v>0</v>
      </c>
    </row>
    <row r="25" spans="1:21" ht="66" hidden="1" x14ac:dyDescent="0.3">
      <c r="A25" s="124">
        <f t="shared" si="2"/>
        <v>16</v>
      </c>
      <c r="B25" s="71" t="s">
        <v>22</v>
      </c>
      <c r="C25" s="71" t="s">
        <v>21</v>
      </c>
      <c r="D25" s="71" t="s">
        <v>28</v>
      </c>
      <c r="E25" s="72" t="s">
        <v>115</v>
      </c>
      <c r="F25" s="72" t="s">
        <v>116</v>
      </c>
      <c r="G25" s="71" t="s">
        <v>99</v>
      </c>
      <c r="H25" s="71" t="s">
        <v>56</v>
      </c>
      <c r="I25" s="71" t="s">
        <v>117</v>
      </c>
      <c r="J25" s="71" t="s">
        <v>118</v>
      </c>
      <c r="K25" s="71" t="s">
        <v>99</v>
      </c>
      <c r="L25" s="73"/>
      <c r="M25" s="75">
        <v>45771</v>
      </c>
      <c r="N25" s="75"/>
      <c r="O25" s="76">
        <f t="shared" ca="1" si="4"/>
        <v>46092.363747569441</v>
      </c>
      <c r="P25" s="76" t="s">
        <v>286</v>
      </c>
      <c r="Q25" s="128" t="s">
        <v>286</v>
      </c>
      <c r="S25" s="84">
        <v>45796</v>
      </c>
      <c r="T25" s="75"/>
      <c r="U25" s="89">
        <f t="shared" si="3"/>
        <v>0</v>
      </c>
    </row>
    <row r="26" spans="1:21" ht="66" hidden="1" x14ac:dyDescent="0.3">
      <c r="A26" s="124">
        <f t="shared" si="2"/>
        <v>17</v>
      </c>
      <c r="B26" s="71" t="s">
        <v>22</v>
      </c>
      <c r="C26" s="71" t="s">
        <v>21</v>
      </c>
      <c r="D26" s="71" t="s">
        <v>28</v>
      </c>
      <c r="E26" s="72" t="s">
        <v>119</v>
      </c>
      <c r="F26" s="72" t="s">
        <v>105</v>
      </c>
      <c r="G26" s="71" t="s">
        <v>99</v>
      </c>
      <c r="H26" s="71" t="s">
        <v>56</v>
      </c>
      <c r="I26" s="71" t="s">
        <v>120</v>
      </c>
      <c r="J26" s="71" t="s">
        <v>121</v>
      </c>
      <c r="K26" s="71" t="s">
        <v>99</v>
      </c>
      <c r="L26" s="73"/>
      <c r="M26" s="75">
        <v>45771</v>
      </c>
      <c r="N26" s="75"/>
      <c r="O26" s="76">
        <f t="shared" ca="1" si="4"/>
        <v>46092.363747569441</v>
      </c>
      <c r="P26" s="76" t="s">
        <v>286</v>
      </c>
      <c r="Q26" s="128" t="s">
        <v>286</v>
      </c>
      <c r="S26" s="84">
        <v>45796</v>
      </c>
      <c r="T26" s="75"/>
      <c r="U26" s="89">
        <f t="shared" si="3"/>
        <v>0</v>
      </c>
    </row>
    <row r="27" spans="1:21" ht="250.8" hidden="1" x14ac:dyDescent="0.3">
      <c r="A27" s="124">
        <f t="shared" si="2"/>
        <v>18</v>
      </c>
      <c r="B27" s="62" t="s">
        <v>23</v>
      </c>
      <c r="C27" s="62" t="s">
        <v>409</v>
      </c>
      <c r="D27" s="62" t="s">
        <v>30</v>
      </c>
      <c r="E27" s="63" t="s">
        <v>167</v>
      </c>
      <c r="F27" s="63" t="s">
        <v>42</v>
      </c>
      <c r="G27" s="62" t="s">
        <v>41</v>
      </c>
      <c r="H27" s="62" t="s">
        <v>56</v>
      </c>
      <c r="I27" s="62" t="s">
        <v>58</v>
      </c>
      <c r="J27" s="62" t="s">
        <v>168</v>
      </c>
      <c r="K27" s="62" t="s">
        <v>169</v>
      </c>
      <c r="L27" s="64" t="s">
        <v>185</v>
      </c>
      <c r="M27" s="65">
        <v>45772</v>
      </c>
      <c r="N27" s="65">
        <v>45799</v>
      </c>
      <c r="O27" s="66" t="s">
        <v>99</v>
      </c>
      <c r="P27" s="66" t="s">
        <v>177</v>
      </c>
      <c r="Q27" s="127" t="s">
        <v>186</v>
      </c>
      <c r="S27" s="83">
        <v>45796</v>
      </c>
      <c r="T27" s="65">
        <v>45799</v>
      </c>
      <c r="U27" s="88">
        <f t="shared" si="3"/>
        <v>3</v>
      </c>
    </row>
    <row r="28" spans="1:21" ht="224.4" hidden="1" x14ac:dyDescent="0.3">
      <c r="A28" s="124">
        <f t="shared" si="2"/>
        <v>19</v>
      </c>
      <c r="B28" s="71" t="s">
        <v>23</v>
      </c>
      <c r="C28" s="71" t="s">
        <v>21</v>
      </c>
      <c r="D28" s="71" t="s">
        <v>30</v>
      </c>
      <c r="E28" s="72" t="s">
        <v>59</v>
      </c>
      <c r="F28" s="72" t="s">
        <v>42</v>
      </c>
      <c r="G28" s="71" t="s">
        <v>99</v>
      </c>
      <c r="H28" s="71" t="s">
        <v>56</v>
      </c>
      <c r="I28" s="71" t="s">
        <v>60</v>
      </c>
      <c r="J28" s="71" t="s">
        <v>98</v>
      </c>
      <c r="K28" s="71" t="s">
        <v>99</v>
      </c>
      <c r="L28" s="73"/>
      <c r="M28" s="75">
        <v>45772</v>
      </c>
      <c r="N28" s="75"/>
      <c r="O28" s="76">
        <f t="shared" ca="1" si="4"/>
        <v>46092.363747569441</v>
      </c>
      <c r="P28" s="76" t="s">
        <v>286</v>
      </c>
      <c r="Q28" s="128" t="s">
        <v>286</v>
      </c>
      <c r="S28" s="84">
        <v>45796</v>
      </c>
      <c r="T28" s="75"/>
      <c r="U28" s="89">
        <f t="shared" ref="U28:U32" si="5">NETWORKDAYS(S28,T28)</f>
        <v>-32711</v>
      </c>
    </row>
    <row r="29" spans="1:21" ht="66" hidden="1" x14ac:dyDescent="0.3">
      <c r="A29" s="124">
        <f t="shared" si="2"/>
        <v>20</v>
      </c>
      <c r="B29" s="71" t="s">
        <v>24</v>
      </c>
      <c r="C29" s="71" t="s">
        <v>21</v>
      </c>
      <c r="D29" s="71" t="s">
        <v>31</v>
      </c>
      <c r="E29" s="72" t="s">
        <v>159</v>
      </c>
      <c r="F29" s="72" t="s">
        <v>42</v>
      </c>
      <c r="G29" s="71" t="s">
        <v>99</v>
      </c>
      <c r="H29" s="71" t="s">
        <v>56</v>
      </c>
      <c r="I29" s="71" t="s">
        <v>160</v>
      </c>
      <c r="J29" s="71" t="s">
        <v>93</v>
      </c>
      <c r="K29" s="71" t="s">
        <v>92</v>
      </c>
      <c r="L29" s="73"/>
      <c r="M29" s="75">
        <v>45772</v>
      </c>
      <c r="N29" s="75"/>
      <c r="O29" s="76">
        <f t="shared" ca="1" si="4"/>
        <v>46092.363747569441</v>
      </c>
      <c r="P29" s="76" t="s">
        <v>286</v>
      </c>
      <c r="Q29" s="128" t="s">
        <v>286</v>
      </c>
      <c r="S29" s="84">
        <v>45796</v>
      </c>
      <c r="T29" s="75"/>
      <c r="U29" s="89">
        <f t="shared" si="5"/>
        <v>-32711</v>
      </c>
    </row>
    <row r="30" spans="1:21" ht="92.4" hidden="1" x14ac:dyDescent="0.3">
      <c r="A30" s="124">
        <f t="shared" si="2"/>
        <v>21</v>
      </c>
      <c r="B30" s="71" t="s">
        <v>6</v>
      </c>
      <c r="C30" s="71" t="s">
        <v>21</v>
      </c>
      <c r="D30" s="71" t="s">
        <v>32</v>
      </c>
      <c r="E30" s="72" t="s">
        <v>97</v>
      </c>
      <c r="F30" s="72" t="s">
        <v>61</v>
      </c>
      <c r="G30" s="71" t="s">
        <v>99</v>
      </c>
      <c r="H30" s="71" t="s">
        <v>57</v>
      </c>
      <c r="I30" s="71" t="s">
        <v>94</v>
      </c>
      <c r="J30" s="71" t="s">
        <v>95</v>
      </c>
      <c r="K30" s="71" t="s">
        <v>96</v>
      </c>
      <c r="L30" s="73"/>
      <c r="M30" s="75">
        <v>45775</v>
      </c>
      <c r="N30" s="75"/>
      <c r="O30" s="76">
        <f t="shared" ca="1" si="4"/>
        <v>46092.363747569441</v>
      </c>
      <c r="P30" s="76" t="s">
        <v>286</v>
      </c>
      <c r="Q30" s="128" t="s">
        <v>286</v>
      </c>
      <c r="S30" s="84">
        <v>45796</v>
      </c>
      <c r="T30" s="75"/>
      <c r="U30" s="89">
        <f t="shared" si="5"/>
        <v>-32711</v>
      </c>
    </row>
    <row r="31" spans="1:21" ht="145.19999999999999" hidden="1" x14ac:dyDescent="0.3">
      <c r="A31" s="124">
        <f t="shared" si="2"/>
        <v>22</v>
      </c>
      <c r="B31" s="62" t="s">
        <v>12</v>
      </c>
      <c r="C31" s="62" t="s">
        <v>409</v>
      </c>
      <c r="D31" s="62" t="s">
        <v>33</v>
      </c>
      <c r="E31" s="63" t="s">
        <v>161</v>
      </c>
      <c r="F31" s="63" t="s">
        <v>234</v>
      </c>
      <c r="G31" s="62" t="s">
        <v>38</v>
      </c>
      <c r="H31" s="62" t="s">
        <v>56</v>
      </c>
      <c r="I31" s="62" t="s">
        <v>65</v>
      </c>
      <c r="J31" s="62" t="s">
        <v>162</v>
      </c>
      <c r="K31" s="62" t="s">
        <v>176</v>
      </c>
      <c r="L31" s="64" t="s">
        <v>187</v>
      </c>
      <c r="M31" s="65">
        <v>45775</v>
      </c>
      <c r="N31" s="65">
        <v>45803</v>
      </c>
      <c r="O31" s="66" t="s">
        <v>99</v>
      </c>
      <c r="P31" s="66" t="s">
        <v>177</v>
      </c>
      <c r="Q31" s="127" t="s">
        <v>192</v>
      </c>
      <c r="S31" s="83">
        <v>45796</v>
      </c>
      <c r="T31" s="65">
        <v>45796</v>
      </c>
      <c r="U31" s="88">
        <f>MAX(0, NETWORKDAYS(S31,T31)-1)</f>
        <v>0</v>
      </c>
    </row>
    <row r="32" spans="1:21" ht="52.8" hidden="1" x14ac:dyDescent="0.3">
      <c r="A32" s="124">
        <f t="shared" si="2"/>
        <v>23</v>
      </c>
      <c r="B32" s="71" t="s">
        <v>8</v>
      </c>
      <c r="C32" s="71" t="s">
        <v>21</v>
      </c>
      <c r="D32" s="71" t="s">
        <v>34</v>
      </c>
      <c r="E32" s="72" t="s">
        <v>66</v>
      </c>
      <c r="F32" s="72" t="s">
        <v>234</v>
      </c>
      <c r="G32" s="71" t="s">
        <v>99</v>
      </c>
      <c r="H32" s="71" t="s">
        <v>56</v>
      </c>
      <c r="I32" s="71" t="s">
        <v>100</v>
      </c>
      <c r="J32" s="71" t="s">
        <v>101</v>
      </c>
      <c r="K32" s="71" t="s">
        <v>99</v>
      </c>
      <c r="L32" s="73"/>
      <c r="M32" s="75">
        <v>45776</v>
      </c>
      <c r="N32" s="75"/>
      <c r="O32" s="76">
        <f t="shared" ca="1" si="4"/>
        <v>46092.363747569441</v>
      </c>
      <c r="P32" s="76" t="s">
        <v>286</v>
      </c>
      <c r="Q32" s="128" t="s">
        <v>286</v>
      </c>
      <c r="S32" s="84">
        <v>45796</v>
      </c>
      <c r="T32" s="75"/>
      <c r="U32" s="89">
        <f t="shared" si="5"/>
        <v>-32711</v>
      </c>
    </row>
    <row r="33" spans="1:21" ht="158.4" hidden="1" x14ac:dyDescent="0.3">
      <c r="A33" s="124">
        <f t="shared" si="2"/>
        <v>24</v>
      </c>
      <c r="B33" s="62" t="s">
        <v>25</v>
      </c>
      <c r="C33" s="62" t="s">
        <v>409</v>
      </c>
      <c r="D33" s="62" t="s">
        <v>35</v>
      </c>
      <c r="E33" s="63" t="s">
        <v>67</v>
      </c>
      <c r="F33" s="63" t="s">
        <v>68</v>
      </c>
      <c r="G33" s="62" t="s">
        <v>38</v>
      </c>
      <c r="H33" s="62" t="s">
        <v>56</v>
      </c>
      <c r="I33" s="62" t="s">
        <v>163</v>
      </c>
      <c r="J33" s="62" t="s">
        <v>69</v>
      </c>
      <c r="K33" s="62" t="s">
        <v>164</v>
      </c>
      <c r="L33" s="64" t="s">
        <v>191</v>
      </c>
      <c r="M33" s="65">
        <v>45776</v>
      </c>
      <c r="N33" s="65">
        <v>45786</v>
      </c>
      <c r="O33" s="66" t="s">
        <v>99</v>
      </c>
      <c r="P33" s="66" t="s">
        <v>177</v>
      </c>
      <c r="Q33" s="127" t="s">
        <v>181</v>
      </c>
      <c r="S33" s="83">
        <v>45796</v>
      </c>
      <c r="T33" s="65">
        <v>45797</v>
      </c>
      <c r="U33" s="88">
        <f t="shared" ref="U33:U36" si="6">MAX(0, NETWORKDAYS(S33,T33)-1)</f>
        <v>1</v>
      </c>
    </row>
    <row r="34" spans="1:21" ht="118.8" hidden="1" x14ac:dyDescent="0.3">
      <c r="A34" s="124">
        <f t="shared" si="2"/>
        <v>25</v>
      </c>
      <c r="B34" s="71" t="s">
        <v>25</v>
      </c>
      <c r="C34" s="71" t="s">
        <v>21</v>
      </c>
      <c r="D34" s="71" t="s">
        <v>35</v>
      </c>
      <c r="E34" s="72" t="s">
        <v>70</v>
      </c>
      <c r="F34" s="72" t="s">
        <v>71</v>
      </c>
      <c r="G34" s="71" t="s">
        <v>99</v>
      </c>
      <c r="H34" s="71" t="s">
        <v>56</v>
      </c>
      <c r="I34" s="71" t="s">
        <v>72</v>
      </c>
      <c r="J34" s="71" t="s">
        <v>73</v>
      </c>
      <c r="K34" s="71" t="s">
        <v>102</v>
      </c>
      <c r="L34" s="73"/>
      <c r="M34" s="75">
        <v>45776</v>
      </c>
      <c r="N34" s="75"/>
      <c r="O34" s="76">
        <f t="shared" ca="1" si="4"/>
        <v>46092.363747569441</v>
      </c>
      <c r="P34" s="76" t="s">
        <v>286</v>
      </c>
      <c r="Q34" s="128" t="s">
        <v>286</v>
      </c>
      <c r="S34" s="84">
        <v>45796</v>
      </c>
      <c r="T34" s="75"/>
      <c r="U34" s="89">
        <f t="shared" si="6"/>
        <v>0</v>
      </c>
    </row>
    <row r="35" spans="1:21" ht="79.2" hidden="1" x14ac:dyDescent="0.3">
      <c r="A35" s="124">
        <f t="shared" si="2"/>
        <v>26</v>
      </c>
      <c r="B35" s="71" t="s">
        <v>26</v>
      </c>
      <c r="C35" s="71" t="s">
        <v>21</v>
      </c>
      <c r="D35" s="71" t="s">
        <v>36</v>
      </c>
      <c r="E35" s="72" t="s">
        <v>74</v>
      </c>
      <c r="F35" s="72" t="s">
        <v>42</v>
      </c>
      <c r="G35" s="71" t="s">
        <v>99</v>
      </c>
      <c r="H35" s="71" t="s">
        <v>56</v>
      </c>
      <c r="I35" s="71" t="s">
        <v>75</v>
      </c>
      <c r="J35" s="71" t="s">
        <v>103</v>
      </c>
      <c r="K35" s="71" t="s">
        <v>99</v>
      </c>
      <c r="L35" s="73"/>
      <c r="M35" s="75">
        <v>45777</v>
      </c>
      <c r="N35" s="75"/>
      <c r="O35" s="76">
        <f t="shared" ca="1" si="4"/>
        <v>46092.363747569441</v>
      </c>
      <c r="P35" s="76" t="s">
        <v>286</v>
      </c>
      <c r="Q35" s="128" t="s">
        <v>286</v>
      </c>
      <c r="S35" s="84">
        <v>45796</v>
      </c>
      <c r="T35" s="75"/>
      <c r="U35" s="89">
        <f t="shared" si="6"/>
        <v>0</v>
      </c>
    </row>
    <row r="36" spans="1:21" ht="79.2" hidden="1" x14ac:dyDescent="0.3">
      <c r="A36" s="124">
        <f t="shared" si="2"/>
        <v>27</v>
      </c>
      <c r="B36" s="71" t="s">
        <v>26</v>
      </c>
      <c r="C36" s="71" t="s">
        <v>21</v>
      </c>
      <c r="D36" s="71" t="s">
        <v>36</v>
      </c>
      <c r="E36" s="72" t="s">
        <v>76</v>
      </c>
      <c r="F36" s="72" t="s">
        <v>77</v>
      </c>
      <c r="G36" s="71" t="s">
        <v>99</v>
      </c>
      <c r="H36" s="71" t="s">
        <v>56</v>
      </c>
      <c r="I36" s="71" t="s">
        <v>78</v>
      </c>
      <c r="J36" s="71" t="s">
        <v>79</v>
      </c>
      <c r="K36" s="71" t="s">
        <v>99</v>
      </c>
      <c r="L36" s="73"/>
      <c r="M36" s="75">
        <v>45777</v>
      </c>
      <c r="N36" s="75"/>
      <c r="O36" s="76">
        <f t="shared" ca="1" si="4"/>
        <v>46092.363747569441</v>
      </c>
      <c r="P36" s="76" t="s">
        <v>286</v>
      </c>
      <c r="Q36" s="128" t="s">
        <v>286</v>
      </c>
      <c r="S36" s="84">
        <v>45796</v>
      </c>
      <c r="T36" s="75"/>
      <c r="U36" s="89">
        <f t="shared" si="6"/>
        <v>0</v>
      </c>
    </row>
    <row r="37" spans="1:21" ht="97.8" hidden="1" customHeight="1" x14ac:dyDescent="0.3">
      <c r="A37" s="124">
        <f>A34+1</f>
        <v>26</v>
      </c>
      <c r="B37" s="62" t="s">
        <v>26</v>
      </c>
      <c r="C37" s="62" t="s">
        <v>409</v>
      </c>
      <c r="D37" s="62" t="s">
        <v>36</v>
      </c>
      <c r="E37" s="63" t="s">
        <v>165</v>
      </c>
      <c r="F37" s="63" t="s">
        <v>80</v>
      </c>
      <c r="G37" s="62" t="s">
        <v>38</v>
      </c>
      <c r="H37" s="62" t="s">
        <v>56</v>
      </c>
      <c r="I37" s="62" t="s">
        <v>81</v>
      </c>
      <c r="J37" s="62" t="s">
        <v>82</v>
      </c>
      <c r="K37" s="62" t="s">
        <v>104</v>
      </c>
      <c r="L37" s="64" t="s">
        <v>193</v>
      </c>
      <c r="M37" s="65">
        <v>45777</v>
      </c>
      <c r="N37" s="65">
        <v>45811</v>
      </c>
      <c r="O37" s="66" t="s">
        <v>99</v>
      </c>
      <c r="P37" s="66" t="s">
        <v>177</v>
      </c>
      <c r="Q37" s="127" t="s">
        <v>194</v>
      </c>
      <c r="S37" s="83">
        <v>45796</v>
      </c>
      <c r="T37" s="65">
        <v>45796</v>
      </c>
      <c r="U37" s="88">
        <f t="shared" ref="U37" si="7">MAX(0, NETWORKDAYS(S37,T37)-1)</f>
        <v>0</v>
      </c>
    </row>
    <row r="38" spans="1:21" ht="66" hidden="1" x14ac:dyDescent="0.3">
      <c r="A38" s="124">
        <f t="shared" ref="A38:A39" si="8">A35+1</f>
        <v>27</v>
      </c>
      <c r="B38" s="71" t="s">
        <v>261</v>
      </c>
      <c r="C38" s="71" t="s">
        <v>211</v>
      </c>
      <c r="D38" s="71" t="s">
        <v>242</v>
      </c>
      <c r="E38" s="95" t="s">
        <v>243</v>
      </c>
      <c r="F38" s="72" t="s">
        <v>244</v>
      </c>
      <c r="G38" s="71" t="s">
        <v>99</v>
      </c>
      <c r="H38" s="71" t="s">
        <v>56</v>
      </c>
      <c r="I38" s="71" t="s">
        <v>245</v>
      </c>
      <c r="J38" s="71" t="s">
        <v>246</v>
      </c>
      <c r="K38" s="71" t="s">
        <v>247</v>
      </c>
      <c r="L38" s="73"/>
      <c r="M38" s="75">
        <v>45880</v>
      </c>
      <c r="N38" s="75"/>
      <c r="O38" s="76"/>
      <c r="P38" s="76" t="s">
        <v>286</v>
      </c>
      <c r="Q38" s="128" t="s">
        <v>286</v>
      </c>
      <c r="S38" s="85">
        <v>45796</v>
      </c>
      <c r="T38" s="24">
        <v>45796</v>
      </c>
      <c r="U38" s="88">
        <f t="shared" ref="U38:U50" si="9">MAX(0, NETWORKDAYS(S38,T38)-1)</f>
        <v>0</v>
      </c>
    </row>
    <row r="39" spans="1:21" ht="79.2" hidden="1" x14ac:dyDescent="0.3">
      <c r="A39" s="129">
        <f t="shared" si="8"/>
        <v>28</v>
      </c>
      <c r="B39" s="62" t="s">
        <v>262</v>
      </c>
      <c r="C39" s="62" t="s">
        <v>410</v>
      </c>
      <c r="D39" s="62" t="s">
        <v>242</v>
      </c>
      <c r="E39" s="62" t="s">
        <v>248</v>
      </c>
      <c r="F39" s="63" t="s">
        <v>244</v>
      </c>
      <c r="G39" s="62" t="s">
        <v>38</v>
      </c>
      <c r="H39" s="62" t="s">
        <v>56</v>
      </c>
      <c r="I39" s="62" t="s">
        <v>249</v>
      </c>
      <c r="J39" s="62" t="s">
        <v>250</v>
      </c>
      <c r="K39" s="62" t="s">
        <v>251</v>
      </c>
      <c r="L39" s="64" t="s">
        <v>331</v>
      </c>
      <c r="M39" s="65">
        <v>45880</v>
      </c>
      <c r="N39" s="65">
        <v>45916</v>
      </c>
      <c r="O39" s="66" t="s">
        <v>99</v>
      </c>
      <c r="P39" s="66" t="s">
        <v>177</v>
      </c>
      <c r="Q39" s="127"/>
      <c r="S39" s="85">
        <v>45915</v>
      </c>
      <c r="T39" s="24">
        <v>45916</v>
      </c>
      <c r="U39" s="88">
        <f t="shared" ref="U39:U40" si="10">MAX(0, NETWORKDAYS(S39,T39)-1)</f>
        <v>1</v>
      </c>
    </row>
    <row r="40" spans="1:21" ht="105.6" hidden="1" x14ac:dyDescent="0.3">
      <c r="A40" s="129">
        <f>A39+1</f>
        <v>29</v>
      </c>
      <c r="B40" s="62" t="s">
        <v>261</v>
      </c>
      <c r="C40" s="62" t="s">
        <v>410</v>
      </c>
      <c r="D40" s="62" t="s">
        <v>242</v>
      </c>
      <c r="E40" s="62" t="s">
        <v>332</v>
      </c>
      <c r="F40" s="63" t="s">
        <v>329</v>
      </c>
      <c r="G40" s="62" t="s">
        <v>41</v>
      </c>
      <c r="H40" s="62" t="s">
        <v>56</v>
      </c>
      <c r="I40" s="62" t="s">
        <v>333</v>
      </c>
      <c r="J40" s="62" t="s">
        <v>334</v>
      </c>
      <c r="K40" s="62" t="s">
        <v>335</v>
      </c>
      <c r="L40" s="64"/>
      <c r="M40" s="65">
        <v>45880</v>
      </c>
      <c r="N40" s="65">
        <v>45929</v>
      </c>
      <c r="O40" s="66"/>
      <c r="P40" s="66" t="s">
        <v>177</v>
      </c>
      <c r="Q40" s="127"/>
      <c r="S40" s="85">
        <v>45915</v>
      </c>
      <c r="T40" s="24">
        <f ca="1">NOW()</f>
        <v>46092.363747569441</v>
      </c>
      <c r="U40" s="88">
        <f t="shared" ca="1" si="10"/>
        <v>127</v>
      </c>
    </row>
    <row r="41" spans="1:21" ht="66" hidden="1" x14ac:dyDescent="0.3">
      <c r="A41" s="129">
        <f t="shared" ref="A41:A69" si="11">A40+1</f>
        <v>30</v>
      </c>
      <c r="B41" s="62" t="s">
        <v>263</v>
      </c>
      <c r="C41" s="62" t="s">
        <v>410</v>
      </c>
      <c r="D41" s="62" t="s">
        <v>232</v>
      </c>
      <c r="E41" s="62" t="s">
        <v>336</v>
      </c>
      <c r="F41" s="63" t="s">
        <v>329</v>
      </c>
      <c r="G41" s="62" t="s">
        <v>41</v>
      </c>
      <c r="H41" s="62" t="s">
        <v>56</v>
      </c>
      <c r="I41" s="62" t="s">
        <v>287</v>
      </c>
      <c r="J41" s="62" t="s">
        <v>288</v>
      </c>
      <c r="K41" s="62" t="s">
        <v>291</v>
      </c>
      <c r="L41" s="64"/>
      <c r="M41" s="65">
        <v>45881</v>
      </c>
      <c r="N41" s="65">
        <v>45929</v>
      </c>
      <c r="O41" s="66"/>
      <c r="P41" s="66" t="s">
        <v>177</v>
      </c>
      <c r="Q41" s="127"/>
      <c r="S41" s="85">
        <v>45915</v>
      </c>
      <c r="T41" s="24">
        <f ca="1">NOW()</f>
        <v>46092.363747569441</v>
      </c>
      <c r="U41" s="88">
        <f t="shared" ref="U41:U48" ca="1" si="12">MAX(0, NETWORKDAYS(S41,T41)-1)</f>
        <v>127</v>
      </c>
    </row>
    <row r="42" spans="1:21" ht="66" hidden="1" x14ac:dyDescent="0.3">
      <c r="A42" s="124">
        <f t="shared" si="11"/>
        <v>31</v>
      </c>
      <c r="B42" s="71" t="s">
        <v>263</v>
      </c>
      <c r="C42" s="71" t="s">
        <v>211</v>
      </c>
      <c r="D42" s="71" t="s">
        <v>232</v>
      </c>
      <c r="E42" s="72" t="s">
        <v>228</v>
      </c>
      <c r="F42" s="72" t="s">
        <v>229</v>
      </c>
      <c r="G42" s="71" t="s">
        <v>99</v>
      </c>
      <c r="H42" s="71" t="s">
        <v>56</v>
      </c>
      <c r="I42" s="71" t="s">
        <v>230</v>
      </c>
      <c r="J42" s="71" t="s">
        <v>252</v>
      </c>
      <c r="K42" s="71" t="s">
        <v>231</v>
      </c>
      <c r="L42" s="73"/>
      <c r="M42" s="75">
        <v>45881</v>
      </c>
      <c r="N42" s="75"/>
      <c r="O42" s="76"/>
      <c r="P42" s="76" t="s">
        <v>286</v>
      </c>
      <c r="Q42" s="128" t="s">
        <v>286</v>
      </c>
      <c r="S42" s="85">
        <v>45796</v>
      </c>
      <c r="T42" s="24">
        <v>45796</v>
      </c>
      <c r="U42" s="88">
        <f t="shared" si="12"/>
        <v>0</v>
      </c>
    </row>
    <row r="43" spans="1:21" ht="52.8" hidden="1" x14ac:dyDescent="0.3">
      <c r="A43" s="129">
        <f t="shared" si="11"/>
        <v>32</v>
      </c>
      <c r="B43" s="62" t="s">
        <v>263</v>
      </c>
      <c r="C43" s="62" t="s">
        <v>410</v>
      </c>
      <c r="D43" s="62" t="s">
        <v>232</v>
      </c>
      <c r="E43" s="62" t="s">
        <v>337</v>
      </c>
      <c r="F43" s="63" t="s">
        <v>233</v>
      </c>
      <c r="G43" s="62" t="s">
        <v>38</v>
      </c>
      <c r="H43" s="62" t="s">
        <v>56</v>
      </c>
      <c r="I43" s="62" t="s">
        <v>338</v>
      </c>
      <c r="J43" s="62" t="s">
        <v>339</v>
      </c>
      <c r="K43" s="62" t="s">
        <v>99</v>
      </c>
      <c r="L43" s="64"/>
      <c r="M43" s="65">
        <v>45881</v>
      </c>
      <c r="N43" s="65">
        <v>45929</v>
      </c>
      <c r="O43" s="66"/>
      <c r="P43" s="66" t="s">
        <v>177</v>
      </c>
      <c r="Q43" s="127"/>
      <c r="S43" s="85">
        <v>45915</v>
      </c>
      <c r="T43" s="24">
        <f ca="1">NOW()</f>
        <v>46092.363747569441</v>
      </c>
      <c r="U43" s="88">
        <f t="shared" ca="1" si="12"/>
        <v>127</v>
      </c>
    </row>
    <row r="44" spans="1:21" ht="79.2" hidden="1" x14ac:dyDescent="0.3">
      <c r="A44" s="129">
        <f t="shared" si="11"/>
        <v>33</v>
      </c>
      <c r="B44" s="62" t="s">
        <v>264</v>
      </c>
      <c r="C44" s="62" t="s">
        <v>410</v>
      </c>
      <c r="D44" s="62" t="s">
        <v>222</v>
      </c>
      <c r="E44" s="62" t="s">
        <v>340</v>
      </c>
      <c r="F44" s="63" t="s">
        <v>223</v>
      </c>
      <c r="G44" s="62" t="s">
        <v>38</v>
      </c>
      <c r="H44" s="62" t="s">
        <v>56</v>
      </c>
      <c r="I44" s="62" t="s">
        <v>341</v>
      </c>
      <c r="J44" s="62" t="s">
        <v>342</v>
      </c>
      <c r="K44" s="62" t="s">
        <v>99</v>
      </c>
      <c r="L44" s="64"/>
      <c r="M44" s="65">
        <v>45881</v>
      </c>
      <c r="N44" s="65">
        <v>45929</v>
      </c>
      <c r="O44" s="66"/>
      <c r="P44" s="66" t="s">
        <v>177</v>
      </c>
      <c r="Q44" s="127"/>
      <c r="S44" s="85">
        <v>45915</v>
      </c>
      <c r="T44" s="24">
        <f ca="1">NOW()</f>
        <v>46092.363747569441</v>
      </c>
      <c r="U44" s="88">
        <f t="shared" ca="1" si="12"/>
        <v>127</v>
      </c>
    </row>
    <row r="45" spans="1:21" ht="39.6" hidden="1" x14ac:dyDescent="0.3">
      <c r="A45" s="124">
        <f t="shared" si="11"/>
        <v>34</v>
      </c>
      <c r="B45" s="71" t="s">
        <v>264</v>
      </c>
      <c r="C45" s="71" t="s">
        <v>211</v>
      </c>
      <c r="D45" s="71" t="s">
        <v>222</v>
      </c>
      <c r="E45" s="72" t="s">
        <v>224</v>
      </c>
      <c r="F45" s="72" t="s">
        <v>225</v>
      </c>
      <c r="G45" s="71" t="s">
        <v>99</v>
      </c>
      <c r="H45" s="71" t="s">
        <v>56</v>
      </c>
      <c r="I45" s="71" t="s">
        <v>226</v>
      </c>
      <c r="J45" s="71" t="s">
        <v>253</v>
      </c>
      <c r="K45" s="71" t="s">
        <v>227</v>
      </c>
      <c r="L45" s="73"/>
      <c r="M45" s="75">
        <v>45881</v>
      </c>
      <c r="N45" s="75"/>
      <c r="O45" s="76"/>
      <c r="P45" s="76" t="s">
        <v>286</v>
      </c>
      <c r="Q45" s="128" t="s">
        <v>286</v>
      </c>
      <c r="S45" s="85">
        <v>45796</v>
      </c>
      <c r="T45" s="24">
        <v>45796</v>
      </c>
      <c r="U45" s="88">
        <f t="shared" si="12"/>
        <v>0</v>
      </c>
    </row>
    <row r="46" spans="1:21" ht="118.8" hidden="1" x14ac:dyDescent="0.3">
      <c r="A46" s="129">
        <f t="shared" si="11"/>
        <v>35</v>
      </c>
      <c r="B46" s="62" t="s">
        <v>330</v>
      </c>
      <c r="C46" s="62" t="s">
        <v>410</v>
      </c>
      <c r="D46" s="62" t="s">
        <v>222</v>
      </c>
      <c r="E46" s="62" t="s">
        <v>343</v>
      </c>
      <c r="F46" s="63" t="s">
        <v>344</v>
      </c>
      <c r="G46" s="62" t="s">
        <v>41</v>
      </c>
      <c r="H46" s="62" t="s">
        <v>57</v>
      </c>
      <c r="I46" s="62" t="s">
        <v>345</v>
      </c>
      <c r="J46" s="62" t="s">
        <v>346</v>
      </c>
      <c r="K46" s="62" t="s">
        <v>347</v>
      </c>
      <c r="L46" s="64" t="s">
        <v>348</v>
      </c>
      <c r="M46" s="65">
        <v>45881</v>
      </c>
      <c r="N46" s="65">
        <v>45929</v>
      </c>
      <c r="O46" s="66"/>
      <c r="P46" s="66" t="s">
        <v>177</v>
      </c>
      <c r="Q46" s="127"/>
      <c r="S46" s="85">
        <v>45915</v>
      </c>
      <c r="T46" s="24">
        <v>45929</v>
      </c>
      <c r="U46" s="88">
        <f t="shared" si="12"/>
        <v>10</v>
      </c>
    </row>
    <row r="47" spans="1:21" ht="66" hidden="1" x14ac:dyDescent="0.3">
      <c r="A47" s="129">
        <f t="shared" si="11"/>
        <v>36</v>
      </c>
      <c r="B47" s="62" t="s">
        <v>264</v>
      </c>
      <c r="C47" s="62" t="s">
        <v>410</v>
      </c>
      <c r="D47" s="62" t="s">
        <v>222</v>
      </c>
      <c r="E47" s="62" t="s">
        <v>349</v>
      </c>
      <c r="F47" s="63" t="s">
        <v>329</v>
      </c>
      <c r="G47" s="62" t="s">
        <v>41</v>
      </c>
      <c r="H47" s="62" t="s">
        <v>56</v>
      </c>
      <c r="I47" s="62" t="s">
        <v>287</v>
      </c>
      <c r="J47" s="62" t="s">
        <v>252</v>
      </c>
      <c r="K47" s="62" t="s">
        <v>291</v>
      </c>
      <c r="L47" s="64" t="s">
        <v>99</v>
      </c>
      <c r="M47" s="65">
        <v>45881</v>
      </c>
      <c r="N47" s="65">
        <v>45929</v>
      </c>
      <c r="O47" s="66"/>
      <c r="P47" s="66" t="s">
        <v>177</v>
      </c>
      <c r="Q47" s="127"/>
      <c r="S47" s="85">
        <v>45915</v>
      </c>
      <c r="T47" s="24">
        <f ca="1">NOW()</f>
        <v>46092.363747569441</v>
      </c>
      <c r="U47" s="88">
        <f t="shared" ca="1" si="12"/>
        <v>127</v>
      </c>
    </row>
    <row r="48" spans="1:21" ht="92.4" hidden="1" x14ac:dyDescent="0.3">
      <c r="A48" s="124">
        <f t="shared" si="11"/>
        <v>37</v>
      </c>
      <c r="B48" s="71" t="s">
        <v>26</v>
      </c>
      <c r="C48" s="71" t="s">
        <v>211</v>
      </c>
      <c r="D48" s="71" t="s">
        <v>236</v>
      </c>
      <c r="E48" s="72" t="s">
        <v>237</v>
      </c>
      <c r="F48" s="72" t="s">
        <v>238</v>
      </c>
      <c r="G48" s="71" t="s">
        <v>99</v>
      </c>
      <c r="H48" s="71" t="s">
        <v>56</v>
      </c>
      <c r="I48" s="71" t="s">
        <v>239</v>
      </c>
      <c r="J48" s="71" t="s">
        <v>240</v>
      </c>
      <c r="K48" s="71" t="s">
        <v>241</v>
      </c>
      <c r="L48" s="73"/>
      <c r="M48" s="75">
        <v>45882</v>
      </c>
      <c r="N48" s="75"/>
      <c r="O48" s="76"/>
      <c r="P48" s="76" t="s">
        <v>286</v>
      </c>
      <c r="Q48" s="128" t="s">
        <v>286</v>
      </c>
      <c r="S48" s="85">
        <v>45796</v>
      </c>
      <c r="T48" s="24">
        <v>45796</v>
      </c>
      <c r="U48" s="88">
        <f t="shared" si="12"/>
        <v>0</v>
      </c>
    </row>
    <row r="49" spans="1:21" ht="105.6" hidden="1" x14ac:dyDescent="0.3">
      <c r="A49" s="129">
        <f t="shared" si="11"/>
        <v>38</v>
      </c>
      <c r="B49" s="62" t="s">
        <v>6</v>
      </c>
      <c r="C49" s="62" t="s">
        <v>410</v>
      </c>
      <c r="D49" s="62" t="s">
        <v>254</v>
      </c>
      <c r="E49" s="62" t="s">
        <v>350</v>
      </c>
      <c r="F49" s="63" t="s">
        <v>351</v>
      </c>
      <c r="G49" s="62" t="s">
        <v>41</v>
      </c>
      <c r="H49" s="62" t="s">
        <v>56</v>
      </c>
      <c r="I49" s="62" t="s">
        <v>255</v>
      </c>
      <c r="J49" s="62" t="s">
        <v>256</v>
      </c>
      <c r="K49" s="62" t="s">
        <v>257</v>
      </c>
      <c r="L49" s="64" t="s">
        <v>352</v>
      </c>
      <c r="M49" s="65">
        <v>45883</v>
      </c>
      <c r="N49" s="65">
        <v>45923</v>
      </c>
      <c r="O49" s="66" t="s">
        <v>99</v>
      </c>
      <c r="P49" s="66" t="s">
        <v>177</v>
      </c>
      <c r="Q49" s="127"/>
      <c r="S49" s="85">
        <v>45915</v>
      </c>
      <c r="T49" s="24">
        <v>45923</v>
      </c>
      <c r="U49" s="88">
        <f t="shared" si="9"/>
        <v>6</v>
      </c>
    </row>
    <row r="50" spans="1:21" ht="92.4" hidden="1" x14ac:dyDescent="0.3">
      <c r="A50" s="129">
        <f t="shared" si="11"/>
        <v>39</v>
      </c>
      <c r="B50" s="62" t="s">
        <v>6</v>
      </c>
      <c r="C50" s="62" t="s">
        <v>410</v>
      </c>
      <c r="D50" s="62" t="s">
        <v>254</v>
      </c>
      <c r="E50" s="62" t="s">
        <v>293</v>
      </c>
      <c r="F50" s="63" t="s">
        <v>353</v>
      </c>
      <c r="G50" s="62" t="s">
        <v>38</v>
      </c>
      <c r="H50" s="62" t="s">
        <v>56</v>
      </c>
      <c r="I50" s="62" t="s">
        <v>295</v>
      </c>
      <c r="J50" s="62" t="s">
        <v>258</v>
      </c>
      <c r="K50" s="62" t="s">
        <v>259</v>
      </c>
      <c r="L50" s="64" t="s">
        <v>354</v>
      </c>
      <c r="M50" s="65">
        <v>45883</v>
      </c>
      <c r="N50" s="65">
        <v>45916</v>
      </c>
      <c r="O50" s="66" t="s">
        <v>99</v>
      </c>
      <c r="P50" s="66" t="s">
        <v>177</v>
      </c>
      <c r="Q50" s="127"/>
      <c r="S50" s="85">
        <v>45915</v>
      </c>
      <c r="T50" s="24">
        <v>45923</v>
      </c>
      <c r="U50" s="88">
        <f t="shared" si="9"/>
        <v>6</v>
      </c>
    </row>
    <row r="51" spans="1:21" ht="52.8" hidden="1" x14ac:dyDescent="0.3">
      <c r="A51" s="129">
        <f t="shared" si="11"/>
        <v>40</v>
      </c>
      <c r="B51" s="62" t="s">
        <v>6</v>
      </c>
      <c r="C51" s="62" t="s">
        <v>410</v>
      </c>
      <c r="D51" s="62" t="s">
        <v>254</v>
      </c>
      <c r="E51" s="62" t="s">
        <v>355</v>
      </c>
      <c r="F51" s="63" t="s">
        <v>356</v>
      </c>
      <c r="G51" s="62" t="s">
        <v>41</v>
      </c>
      <c r="H51" s="62" t="s">
        <v>56</v>
      </c>
      <c r="I51" s="62" t="s">
        <v>357</v>
      </c>
      <c r="J51" s="62" t="s">
        <v>260</v>
      </c>
      <c r="K51" s="62" t="s">
        <v>99</v>
      </c>
      <c r="L51" s="64" t="s">
        <v>358</v>
      </c>
      <c r="M51" s="65">
        <v>45883</v>
      </c>
      <c r="N51" s="65">
        <v>45916</v>
      </c>
      <c r="O51" s="66" t="s">
        <v>99</v>
      </c>
      <c r="P51" s="66" t="s">
        <v>177</v>
      </c>
      <c r="Q51" s="127"/>
      <c r="S51" s="85">
        <v>45915</v>
      </c>
      <c r="T51" s="24">
        <v>45916</v>
      </c>
      <c r="U51" s="88">
        <f t="shared" ref="U51:U100" si="13">MAX(0, NETWORKDAYS(S51,T51)-1)</f>
        <v>1</v>
      </c>
    </row>
    <row r="52" spans="1:21" ht="409.6" hidden="1" x14ac:dyDescent="0.3">
      <c r="A52" s="129">
        <f t="shared" si="11"/>
        <v>41</v>
      </c>
      <c r="B52" s="62" t="s">
        <v>24</v>
      </c>
      <c r="C52" s="62" t="s">
        <v>410</v>
      </c>
      <c r="D52" s="62" t="s">
        <v>265</v>
      </c>
      <c r="E52" s="62" t="s">
        <v>359</v>
      </c>
      <c r="F52" s="63" t="s">
        <v>360</v>
      </c>
      <c r="G52" s="62" t="s">
        <v>38</v>
      </c>
      <c r="H52" s="62" t="s">
        <v>56</v>
      </c>
      <c r="I52" s="62" t="s">
        <v>297</v>
      </c>
      <c r="J52" s="62" t="s">
        <v>361</v>
      </c>
      <c r="K52" s="62" t="s">
        <v>362</v>
      </c>
      <c r="L52" s="64" t="s">
        <v>363</v>
      </c>
      <c r="M52" s="65">
        <v>45883</v>
      </c>
      <c r="N52" s="65">
        <v>45915</v>
      </c>
      <c r="O52" s="66" t="s">
        <v>99</v>
      </c>
      <c r="P52" s="66" t="s">
        <v>177</v>
      </c>
      <c r="Q52" s="127"/>
      <c r="S52" s="85">
        <v>45915</v>
      </c>
      <c r="T52" s="24">
        <v>45915</v>
      </c>
      <c r="U52" s="88">
        <f t="shared" ref="U52:U56" si="14">MAX(0, NETWORKDAYS(S52,T52)-1)</f>
        <v>0</v>
      </c>
    </row>
    <row r="53" spans="1:21" ht="409.6" hidden="1" x14ac:dyDescent="0.3">
      <c r="A53" s="129">
        <f t="shared" si="11"/>
        <v>42</v>
      </c>
      <c r="B53" s="62" t="s">
        <v>24</v>
      </c>
      <c r="C53" s="62" t="s">
        <v>410</v>
      </c>
      <c r="D53" s="62" t="s">
        <v>265</v>
      </c>
      <c r="E53" s="62" t="s">
        <v>364</v>
      </c>
      <c r="F53" s="63" t="s">
        <v>365</v>
      </c>
      <c r="G53" s="62" t="s">
        <v>38</v>
      </c>
      <c r="H53" s="62" t="s">
        <v>56</v>
      </c>
      <c r="I53" s="62" t="s">
        <v>299</v>
      </c>
      <c r="J53" s="62" t="s">
        <v>366</v>
      </c>
      <c r="K53" s="62" t="s">
        <v>367</v>
      </c>
      <c r="L53" s="64" t="s">
        <v>368</v>
      </c>
      <c r="M53" s="65">
        <v>45883</v>
      </c>
      <c r="N53" s="65">
        <v>45915</v>
      </c>
      <c r="O53" s="66" t="s">
        <v>99</v>
      </c>
      <c r="P53" s="66" t="s">
        <v>177</v>
      </c>
      <c r="Q53" s="127"/>
      <c r="S53" s="85">
        <v>45915</v>
      </c>
      <c r="T53" s="24">
        <v>45915</v>
      </c>
      <c r="U53" s="88">
        <f t="shared" si="14"/>
        <v>0</v>
      </c>
    </row>
    <row r="54" spans="1:21" ht="92.4" hidden="1" x14ac:dyDescent="0.3">
      <c r="A54" s="124">
        <f t="shared" si="11"/>
        <v>43</v>
      </c>
      <c r="B54" s="71" t="s">
        <v>22</v>
      </c>
      <c r="C54" s="71" t="s">
        <v>211</v>
      </c>
      <c r="D54" s="71" t="s">
        <v>266</v>
      </c>
      <c r="E54" s="96" t="s">
        <v>300</v>
      </c>
      <c r="F54" s="72" t="s">
        <v>328</v>
      </c>
      <c r="G54" s="71" t="s">
        <v>99</v>
      </c>
      <c r="H54" s="71" t="s">
        <v>56</v>
      </c>
      <c r="I54" s="71" t="s">
        <v>301</v>
      </c>
      <c r="J54" s="71" t="s">
        <v>302</v>
      </c>
      <c r="K54" s="71" t="s">
        <v>303</v>
      </c>
      <c r="L54" s="73"/>
      <c r="M54" s="75">
        <v>45883</v>
      </c>
      <c r="N54" s="75"/>
      <c r="O54" s="76"/>
      <c r="P54" s="76" t="s">
        <v>286</v>
      </c>
      <c r="Q54" s="128" t="s">
        <v>286</v>
      </c>
      <c r="S54" s="85">
        <v>45796</v>
      </c>
      <c r="T54" s="24">
        <v>45796</v>
      </c>
      <c r="U54" s="88">
        <f t="shared" ref="U54:U55" si="15">MAX(0, NETWORKDAYS(S54,T54)-1)</f>
        <v>0</v>
      </c>
    </row>
    <row r="55" spans="1:21" ht="132" hidden="1" x14ac:dyDescent="0.3">
      <c r="A55" s="129">
        <f t="shared" si="11"/>
        <v>44</v>
      </c>
      <c r="B55" s="62" t="s">
        <v>22</v>
      </c>
      <c r="C55" s="62" t="s">
        <v>410</v>
      </c>
      <c r="D55" s="62" t="s">
        <v>266</v>
      </c>
      <c r="E55" s="62" t="s">
        <v>304</v>
      </c>
      <c r="F55" s="63" t="s">
        <v>369</v>
      </c>
      <c r="G55" s="62" t="s">
        <v>38</v>
      </c>
      <c r="H55" s="62" t="s">
        <v>56</v>
      </c>
      <c r="I55" s="62" t="s">
        <v>370</v>
      </c>
      <c r="J55" s="62" t="s">
        <v>371</v>
      </c>
      <c r="K55" s="62" t="s">
        <v>305</v>
      </c>
      <c r="L55" s="64" t="s">
        <v>372</v>
      </c>
      <c r="M55" s="65">
        <v>45883</v>
      </c>
      <c r="N55" s="65">
        <v>45922</v>
      </c>
      <c r="O55" s="66"/>
      <c r="P55" s="66" t="s">
        <v>177</v>
      </c>
      <c r="Q55" s="127"/>
      <c r="S55" s="85">
        <v>45915</v>
      </c>
      <c r="T55" s="24">
        <v>45922</v>
      </c>
      <c r="U55" s="88">
        <f t="shared" si="15"/>
        <v>5</v>
      </c>
    </row>
    <row r="56" spans="1:21" ht="92.4" hidden="1" x14ac:dyDescent="0.3">
      <c r="A56" s="124">
        <f t="shared" si="11"/>
        <v>45</v>
      </c>
      <c r="B56" s="71" t="s">
        <v>22</v>
      </c>
      <c r="C56" s="71" t="s">
        <v>211</v>
      </c>
      <c r="D56" s="71" t="s">
        <v>266</v>
      </c>
      <c r="E56" s="96" t="s">
        <v>306</v>
      </c>
      <c r="F56" s="72" t="s">
        <v>307</v>
      </c>
      <c r="G56" s="71" t="s">
        <v>99</v>
      </c>
      <c r="H56" s="71" t="s">
        <v>56</v>
      </c>
      <c r="I56" s="71" t="s">
        <v>308</v>
      </c>
      <c r="J56" s="71" t="s">
        <v>309</v>
      </c>
      <c r="K56" s="71" t="s">
        <v>267</v>
      </c>
      <c r="L56" s="73"/>
      <c r="M56" s="75">
        <v>45883</v>
      </c>
      <c r="N56" s="75"/>
      <c r="O56" s="76"/>
      <c r="P56" s="76" t="s">
        <v>286</v>
      </c>
      <c r="Q56" s="128"/>
      <c r="S56" s="85">
        <v>45796</v>
      </c>
      <c r="T56" s="24">
        <v>45796</v>
      </c>
      <c r="U56" s="88">
        <f t="shared" si="14"/>
        <v>0</v>
      </c>
    </row>
    <row r="57" spans="1:21" ht="66" hidden="1" x14ac:dyDescent="0.3">
      <c r="A57" s="124">
        <f t="shared" si="11"/>
        <v>46</v>
      </c>
      <c r="B57" s="71" t="s">
        <v>8</v>
      </c>
      <c r="C57" s="71" t="s">
        <v>211</v>
      </c>
      <c r="D57" s="71" t="s">
        <v>212</v>
      </c>
      <c r="E57" s="72" t="s">
        <v>213</v>
      </c>
      <c r="F57" s="72" t="s">
        <v>214</v>
      </c>
      <c r="G57" s="71" t="s">
        <v>99</v>
      </c>
      <c r="H57" s="71" t="s">
        <v>56</v>
      </c>
      <c r="I57" s="71" t="s">
        <v>216</v>
      </c>
      <c r="J57" s="71" t="s">
        <v>268</v>
      </c>
      <c r="K57" s="71" t="s">
        <v>269</v>
      </c>
      <c r="L57" s="73"/>
      <c r="M57" s="75">
        <v>45884</v>
      </c>
      <c r="N57" s="75"/>
      <c r="O57" s="76"/>
      <c r="P57" s="76" t="s">
        <v>286</v>
      </c>
      <c r="Q57" s="130" t="s">
        <v>286</v>
      </c>
      <c r="S57" s="85">
        <v>45796</v>
      </c>
      <c r="T57" s="24">
        <v>45796</v>
      </c>
      <c r="U57" s="88">
        <f>MAX(0, NETWORKDAYS(S57,T57)-1)</f>
        <v>0</v>
      </c>
    </row>
    <row r="58" spans="1:21" ht="66" hidden="1" x14ac:dyDescent="0.3">
      <c r="A58" s="129">
        <f t="shared" si="11"/>
        <v>47</v>
      </c>
      <c r="B58" s="62" t="s">
        <v>8</v>
      </c>
      <c r="C58" s="62" t="s">
        <v>410</v>
      </c>
      <c r="D58" s="62" t="s">
        <v>212</v>
      </c>
      <c r="E58" s="62" t="s">
        <v>373</v>
      </c>
      <c r="F58" s="63" t="s">
        <v>374</v>
      </c>
      <c r="G58" s="62" t="s">
        <v>41</v>
      </c>
      <c r="H58" s="62" t="s">
        <v>56</v>
      </c>
      <c r="I58" s="62" t="s">
        <v>375</v>
      </c>
      <c r="J58" s="62" t="s">
        <v>376</v>
      </c>
      <c r="K58" s="62" t="s">
        <v>377</v>
      </c>
      <c r="L58" s="64" t="s">
        <v>378</v>
      </c>
      <c r="M58" s="65">
        <v>45884</v>
      </c>
      <c r="N58" s="65">
        <v>45915</v>
      </c>
      <c r="O58" s="66"/>
      <c r="P58" s="66" t="s">
        <v>177</v>
      </c>
      <c r="Q58" s="127"/>
      <c r="S58" s="85">
        <v>45915</v>
      </c>
      <c r="T58" s="24">
        <v>45915</v>
      </c>
      <c r="U58" s="88">
        <f>MAX(0, NETWORKDAYS(S58,T58)-1)</f>
        <v>0</v>
      </c>
    </row>
    <row r="59" spans="1:21" ht="132" hidden="1" x14ac:dyDescent="0.3">
      <c r="A59" s="124">
        <f t="shared" si="11"/>
        <v>48</v>
      </c>
      <c r="B59" s="71" t="s">
        <v>8</v>
      </c>
      <c r="C59" s="71" t="s">
        <v>211</v>
      </c>
      <c r="D59" s="71" t="s">
        <v>212</v>
      </c>
      <c r="E59" s="72" t="s">
        <v>310</v>
      </c>
      <c r="F59" s="72" t="s">
        <v>215</v>
      </c>
      <c r="G59" s="71" t="s">
        <v>99</v>
      </c>
      <c r="H59" s="71" t="s">
        <v>56</v>
      </c>
      <c r="I59" s="71" t="s">
        <v>311</v>
      </c>
      <c r="J59" s="71" t="s">
        <v>312</v>
      </c>
      <c r="K59" s="71" t="s">
        <v>313</v>
      </c>
      <c r="L59" s="73"/>
      <c r="M59" s="75">
        <v>45884</v>
      </c>
      <c r="N59" s="75"/>
      <c r="O59" s="76"/>
      <c r="P59" s="76" t="s">
        <v>286</v>
      </c>
      <c r="Q59" s="128"/>
      <c r="S59" s="85">
        <v>45796</v>
      </c>
      <c r="T59" s="24">
        <v>45796</v>
      </c>
      <c r="U59" s="88">
        <f>MAX(0, NETWORKDAYS(S59,T59)-1)</f>
        <v>0</v>
      </c>
    </row>
    <row r="60" spans="1:21" ht="66" hidden="1" x14ac:dyDescent="0.3">
      <c r="A60" s="129">
        <f t="shared" si="11"/>
        <v>49</v>
      </c>
      <c r="B60" s="62" t="s">
        <v>7</v>
      </c>
      <c r="C60" s="62" t="s">
        <v>410</v>
      </c>
      <c r="D60" s="62" t="s">
        <v>266</v>
      </c>
      <c r="E60" s="62" t="s">
        <v>384</v>
      </c>
      <c r="F60" s="63" t="s">
        <v>314</v>
      </c>
      <c r="G60" s="62" t="s">
        <v>41</v>
      </c>
      <c r="H60" s="62" t="s">
        <v>56</v>
      </c>
      <c r="I60" s="62" t="s">
        <v>385</v>
      </c>
      <c r="J60" s="62" t="s">
        <v>386</v>
      </c>
      <c r="K60" s="62" t="s">
        <v>387</v>
      </c>
      <c r="L60" s="64" t="s">
        <v>388</v>
      </c>
      <c r="M60" s="65">
        <v>45887</v>
      </c>
      <c r="N60" s="65">
        <v>45929</v>
      </c>
      <c r="O60" s="66"/>
      <c r="P60" s="66" t="s">
        <v>177</v>
      </c>
      <c r="Q60" s="127"/>
      <c r="S60" s="85">
        <v>45915</v>
      </c>
      <c r="T60" s="24">
        <v>45929</v>
      </c>
      <c r="U60" s="88">
        <f t="shared" ref="U60:U61" si="16">MAX(0, NETWORKDAYS(S60,T60)-1)</f>
        <v>10</v>
      </c>
    </row>
    <row r="61" spans="1:21" ht="171.6" hidden="1" x14ac:dyDescent="0.3">
      <c r="A61" s="129">
        <f t="shared" si="11"/>
        <v>50</v>
      </c>
      <c r="B61" s="62" t="s">
        <v>7</v>
      </c>
      <c r="C61" s="62" t="s">
        <v>410</v>
      </c>
      <c r="D61" s="62" t="s">
        <v>266</v>
      </c>
      <c r="E61" s="62" t="s">
        <v>379</v>
      </c>
      <c r="F61" s="63" t="s">
        <v>270</v>
      </c>
      <c r="G61" s="62" t="s">
        <v>41</v>
      </c>
      <c r="H61" s="62" t="s">
        <v>56</v>
      </c>
      <c r="I61" s="62" t="s">
        <v>380</v>
      </c>
      <c r="J61" s="62" t="s">
        <v>381</v>
      </c>
      <c r="K61" s="62" t="s">
        <v>382</v>
      </c>
      <c r="L61" s="64" t="s">
        <v>383</v>
      </c>
      <c r="M61" s="65">
        <v>45887</v>
      </c>
      <c r="N61" s="65">
        <v>45929</v>
      </c>
      <c r="O61" s="66"/>
      <c r="P61" s="66" t="s">
        <v>177</v>
      </c>
      <c r="Q61" s="127"/>
      <c r="S61" s="85">
        <v>45915</v>
      </c>
      <c r="T61" s="24">
        <v>45929</v>
      </c>
      <c r="U61" s="88">
        <f t="shared" si="16"/>
        <v>10</v>
      </c>
    </row>
    <row r="62" spans="1:21" ht="66" hidden="1" x14ac:dyDescent="0.3">
      <c r="A62" s="124">
        <f t="shared" si="11"/>
        <v>51</v>
      </c>
      <c r="B62" s="71" t="s">
        <v>7</v>
      </c>
      <c r="C62" s="71" t="s">
        <v>211</v>
      </c>
      <c r="D62" s="71" t="s">
        <v>266</v>
      </c>
      <c r="E62" s="96" t="s">
        <v>271</v>
      </c>
      <c r="F62" s="72" t="s">
        <v>270</v>
      </c>
      <c r="G62" s="71" t="s">
        <v>99</v>
      </c>
      <c r="H62" s="71" t="s">
        <v>56</v>
      </c>
      <c r="I62" s="71" t="s">
        <v>272</v>
      </c>
      <c r="J62" s="71" t="s">
        <v>273</v>
      </c>
      <c r="K62" s="71" t="s">
        <v>274</v>
      </c>
      <c r="L62" s="73"/>
      <c r="M62" s="75">
        <v>45887</v>
      </c>
      <c r="N62" s="75"/>
      <c r="O62" s="76"/>
      <c r="P62" s="76" t="s">
        <v>286</v>
      </c>
      <c r="Q62" s="130" t="s">
        <v>286</v>
      </c>
      <c r="S62" s="85">
        <v>45796</v>
      </c>
      <c r="T62" s="24">
        <v>45796</v>
      </c>
      <c r="U62" s="88">
        <f t="shared" ref="U62:U68" si="17">MAX(0, NETWORKDAYS(S62,T62)-1)</f>
        <v>0</v>
      </c>
    </row>
    <row r="63" spans="1:21" ht="145.19999999999999" hidden="1" x14ac:dyDescent="0.3">
      <c r="A63" s="124">
        <f t="shared" si="11"/>
        <v>52</v>
      </c>
      <c r="B63" s="71" t="s">
        <v>25</v>
      </c>
      <c r="C63" s="71" t="s">
        <v>211</v>
      </c>
      <c r="D63" s="71" t="s">
        <v>275</v>
      </c>
      <c r="E63" s="96" t="s">
        <v>276</v>
      </c>
      <c r="F63" s="72" t="s">
        <v>277</v>
      </c>
      <c r="G63" s="71" t="s">
        <v>99</v>
      </c>
      <c r="H63" s="71" t="s">
        <v>56</v>
      </c>
      <c r="I63" s="71" t="s">
        <v>278</v>
      </c>
      <c r="J63" s="71" t="s">
        <v>279</v>
      </c>
      <c r="K63" s="71" t="s">
        <v>280</v>
      </c>
      <c r="L63" s="73"/>
      <c r="M63" s="75">
        <v>45888</v>
      </c>
      <c r="N63" s="75"/>
      <c r="O63" s="76"/>
      <c r="P63" s="76" t="s">
        <v>286</v>
      </c>
      <c r="Q63" s="128" t="s">
        <v>286</v>
      </c>
      <c r="S63" s="85">
        <v>45796</v>
      </c>
      <c r="T63" s="24">
        <v>45796</v>
      </c>
      <c r="U63" s="88">
        <f t="shared" si="17"/>
        <v>0</v>
      </c>
    </row>
    <row r="64" spans="1:21" ht="66" hidden="1" x14ac:dyDescent="0.3">
      <c r="A64" s="129">
        <f t="shared" si="11"/>
        <v>53</v>
      </c>
      <c r="B64" s="62" t="s">
        <v>12</v>
      </c>
      <c r="C64" s="62" t="s">
        <v>410</v>
      </c>
      <c r="D64" s="62" t="s">
        <v>217</v>
      </c>
      <c r="E64" s="62" t="s">
        <v>389</v>
      </c>
      <c r="F64" s="63" t="s">
        <v>390</v>
      </c>
      <c r="G64" s="62" t="s">
        <v>38</v>
      </c>
      <c r="H64" s="62" t="s">
        <v>56</v>
      </c>
      <c r="I64" s="62" t="s">
        <v>391</v>
      </c>
      <c r="J64" s="62" t="s">
        <v>392</v>
      </c>
      <c r="K64" s="62" t="s">
        <v>99</v>
      </c>
      <c r="L64" s="64" t="s">
        <v>393</v>
      </c>
      <c r="M64" s="65">
        <v>45888</v>
      </c>
      <c r="N64" s="65">
        <v>45915</v>
      </c>
      <c r="O64" s="66" t="s">
        <v>99</v>
      </c>
      <c r="P64" s="66" t="s">
        <v>177</v>
      </c>
      <c r="Q64" s="127"/>
      <c r="S64" s="85">
        <v>45915</v>
      </c>
      <c r="T64" s="24">
        <v>45915</v>
      </c>
      <c r="U64" s="88">
        <f>MAX(0, NETWORKDAYS(S64,T64)-1)</f>
        <v>0</v>
      </c>
    </row>
    <row r="65" spans="1:21" ht="132" hidden="1" x14ac:dyDescent="0.3">
      <c r="A65" s="129">
        <f t="shared" si="11"/>
        <v>54</v>
      </c>
      <c r="B65" s="62" t="s">
        <v>12</v>
      </c>
      <c r="C65" s="62" t="s">
        <v>410</v>
      </c>
      <c r="D65" s="62" t="s">
        <v>217</v>
      </c>
      <c r="E65" s="62" t="s">
        <v>315</v>
      </c>
      <c r="F65" s="63" t="s">
        <v>219</v>
      </c>
      <c r="G65" s="62" t="s">
        <v>38</v>
      </c>
      <c r="H65" s="62" t="s">
        <v>56</v>
      </c>
      <c r="I65" s="62" t="s">
        <v>394</v>
      </c>
      <c r="J65" s="62" t="s">
        <v>395</v>
      </c>
      <c r="K65" s="62" t="s">
        <v>99</v>
      </c>
      <c r="L65" s="64" t="s">
        <v>396</v>
      </c>
      <c r="M65" s="65">
        <v>45888</v>
      </c>
      <c r="N65" s="65">
        <v>45915</v>
      </c>
      <c r="O65" s="66" t="s">
        <v>99</v>
      </c>
      <c r="P65" s="66" t="s">
        <v>177</v>
      </c>
      <c r="Q65" s="127"/>
      <c r="S65" s="85">
        <v>45915</v>
      </c>
      <c r="T65" s="24">
        <v>45915</v>
      </c>
      <c r="U65" s="88">
        <f>MAX(0, NETWORKDAYS(S65,T65)-1)</f>
        <v>0</v>
      </c>
    </row>
    <row r="66" spans="1:21" ht="92.4" hidden="1" x14ac:dyDescent="0.3">
      <c r="A66" s="124">
        <f t="shared" si="11"/>
        <v>55</v>
      </c>
      <c r="B66" s="71" t="s">
        <v>12</v>
      </c>
      <c r="C66" s="71" t="s">
        <v>211</v>
      </c>
      <c r="D66" s="71" t="s">
        <v>217</v>
      </c>
      <c r="E66" s="72" t="s">
        <v>316</v>
      </c>
      <c r="F66" s="72" t="s">
        <v>220</v>
      </c>
      <c r="G66" s="71" t="s">
        <v>99</v>
      </c>
      <c r="H66" s="71" t="s">
        <v>56</v>
      </c>
      <c r="I66" s="71" t="s">
        <v>317</v>
      </c>
      <c r="J66" s="71" t="s">
        <v>318</v>
      </c>
      <c r="K66" s="71" t="s">
        <v>319</v>
      </c>
      <c r="L66" s="73"/>
      <c r="M66" s="75">
        <v>45888</v>
      </c>
      <c r="N66" s="75"/>
      <c r="O66" s="76"/>
      <c r="P66" s="76" t="s">
        <v>286</v>
      </c>
      <c r="Q66" s="128" t="s">
        <v>286</v>
      </c>
      <c r="S66" s="85">
        <v>45796</v>
      </c>
      <c r="T66" s="24">
        <v>45796</v>
      </c>
      <c r="U66" s="88">
        <f>MAX(0, NETWORKDAYS(S66,T66)-1)</f>
        <v>0</v>
      </c>
    </row>
    <row r="67" spans="1:21" ht="132" hidden="1" x14ac:dyDescent="0.3">
      <c r="A67" s="129">
        <f t="shared" si="11"/>
        <v>56</v>
      </c>
      <c r="B67" s="62" t="s">
        <v>11</v>
      </c>
      <c r="C67" s="62" t="s">
        <v>410</v>
      </c>
      <c r="D67" s="62" t="s">
        <v>281</v>
      </c>
      <c r="E67" s="62" t="s">
        <v>397</v>
      </c>
      <c r="F67" s="63" t="s">
        <v>270</v>
      </c>
      <c r="G67" s="62" t="s">
        <v>38</v>
      </c>
      <c r="H67" s="62" t="s">
        <v>56</v>
      </c>
      <c r="I67" s="62" t="s">
        <v>398</v>
      </c>
      <c r="J67" s="62" t="s">
        <v>399</v>
      </c>
      <c r="K67" s="62" t="s">
        <v>400</v>
      </c>
      <c r="L67" s="64" t="s">
        <v>401</v>
      </c>
      <c r="M67" s="65">
        <v>45889</v>
      </c>
      <c r="N67" s="65">
        <v>45929</v>
      </c>
      <c r="O67" s="66"/>
      <c r="P67" s="66" t="s">
        <v>177</v>
      </c>
      <c r="Q67" s="127"/>
      <c r="S67" s="85">
        <v>45915</v>
      </c>
      <c r="T67" s="24">
        <f ca="1">NOW()</f>
        <v>46092.363747569441</v>
      </c>
      <c r="U67" s="88">
        <f t="shared" ca="1" si="17"/>
        <v>127</v>
      </c>
    </row>
    <row r="68" spans="1:21" ht="198" hidden="1" x14ac:dyDescent="0.3">
      <c r="A68" s="124">
        <f t="shared" si="11"/>
        <v>57</v>
      </c>
      <c r="B68" s="71" t="s">
        <v>11</v>
      </c>
      <c r="C68" s="71" t="s">
        <v>211</v>
      </c>
      <c r="D68" s="71" t="s">
        <v>281</v>
      </c>
      <c r="E68" s="96" t="s">
        <v>282</v>
      </c>
      <c r="F68" s="72" t="s">
        <v>283</v>
      </c>
      <c r="G68" s="71" t="s">
        <v>99</v>
      </c>
      <c r="H68" s="71" t="s">
        <v>56</v>
      </c>
      <c r="I68" s="71" t="s">
        <v>284</v>
      </c>
      <c r="J68" s="71" t="s">
        <v>285</v>
      </c>
      <c r="K68" s="71"/>
      <c r="L68" s="73"/>
      <c r="M68" s="75">
        <v>45889</v>
      </c>
      <c r="N68" s="75"/>
      <c r="O68" s="76"/>
      <c r="P68" s="76" t="s">
        <v>286</v>
      </c>
      <c r="Q68" s="128" t="s">
        <v>286</v>
      </c>
      <c r="S68" s="85">
        <v>45796</v>
      </c>
      <c r="T68" s="24">
        <v>45796</v>
      </c>
      <c r="U68" s="88">
        <f t="shared" si="17"/>
        <v>0</v>
      </c>
    </row>
    <row r="69" spans="1:21" ht="211.2" hidden="1" x14ac:dyDescent="0.3">
      <c r="A69" s="129">
        <f t="shared" si="11"/>
        <v>58</v>
      </c>
      <c r="B69" s="62" t="s">
        <v>11</v>
      </c>
      <c r="C69" s="62" t="s">
        <v>410</v>
      </c>
      <c r="D69" s="62" t="s">
        <v>281</v>
      </c>
      <c r="E69" s="62" t="s">
        <v>320</v>
      </c>
      <c r="F69" s="63" t="s">
        <v>270</v>
      </c>
      <c r="G69" s="62" t="s">
        <v>38</v>
      </c>
      <c r="H69" s="62" t="s">
        <v>56</v>
      </c>
      <c r="I69" s="62" t="s">
        <v>402</v>
      </c>
      <c r="J69" s="62" t="s">
        <v>403</v>
      </c>
      <c r="K69" s="62" t="s">
        <v>99</v>
      </c>
      <c r="L69" s="64" t="s">
        <v>404</v>
      </c>
      <c r="M69" s="65">
        <v>45889</v>
      </c>
      <c r="N69" s="65">
        <v>45929</v>
      </c>
      <c r="O69" s="66"/>
      <c r="P69" s="66" t="s">
        <v>177</v>
      </c>
      <c r="Q69" s="127"/>
      <c r="S69" s="85">
        <v>45915</v>
      </c>
      <c r="T69" s="24">
        <v>45924</v>
      </c>
      <c r="U69" s="88">
        <f t="shared" si="13"/>
        <v>7</v>
      </c>
    </row>
    <row r="70" spans="1:21" ht="118.8" hidden="1" x14ac:dyDescent="0.3">
      <c r="A70" s="129">
        <f>A68+1</f>
        <v>58</v>
      </c>
      <c r="B70" s="62" t="s">
        <v>11</v>
      </c>
      <c r="C70" s="62" t="s">
        <v>410</v>
      </c>
      <c r="D70" s="62" t="s">
        <v>281</v>
      </c>
      <c r="E70" s="62" t="s">
        <v>405</v>
      </c>
      <c r="F70" s="63" t="s">
        <v>406</v>
      </c>
      <c r="G70" s="62" t="s">
        <v>38</v>
      </c>
      <c r="H70" s="62" t="s">
        <v>56</v>
      </c>
      <c r="I70" s="62" t="s">
        <v>321</v>
      </c>
      <c r="J70" s="62" t="s">
        <v>322</v>
      </c>
      <c r="K70" s="62" t="s">
        <v>99</v>
      </c>
      <c r="L70" s="64" t="s">
        <v>407</v>
      </c>
      <c r="M70" s="65">
        <v>45889</v>
      </c>
      <c r="N70" s="65">
        <v>45929</v>
      </c>
      <c r="O70" s="66"/>
      <c r="P70" s="66" t="s">
        <v>177</v>
      </c>
      <c r="Q70" s="127"/>
      <c r="S70" s="85">
        <v>45915</v>
      </c>
      <c r="T70" s="24">
        <v>45924</v>
      </c>
      <c r="U70" s="88">
        <f t="shared" si="13"/>
        <v>7</v>
      </c>
    </row>
    <row r="71" spans="1:21" ht="79.2" hidden="1" x14ac:dyDescent="0.3">
      <c r="A71" s="124">
        <f>A70+1</f>
        <v>59</v>
      </c>
      <c r="B71" s="71" t="s">
        <v>11</v>
      </c>
      <c r="C71" s="71" t="s">
        <v>211</v>
      </c>
      <c r="D71" s="71" t="s">
        <v>281</v>
      </c>
      <c r="E71" s="72" t="s">
        <v>323</v>
      </c>
      <c r="F71" s="72" t="s">
        <v>324</v>
      </c>
      <c r="G71" s="71" t="s">
        <v>99</v>
      </c>
      <c r="H71" s="71" t="s">
        <v>56</v>
      </c>
      <c r="I71" s="71" t="s">
        <v>325</v>
      </c>
      <c r="J71" s="71" t="s">
        <v>326</v>
      </c>
      <c r="K71" s="71" t="s">
        <v>327</v>
      </c>
      <c r="L71" s="73"/>
      <c r="M71" s="75">
        <v>45889</v>
      </c>
      <c r="N71" s="75"/>
      <c r="O71" s="76"/>
      <c r="P71" s="76" t="s">
        <v>286</v>
      </c>
      <c r="Q71" s="128" t="s">
        <v>286</v>
      </c>
      <c r="S71" s="85">
        <v>45796</v>
      </c>
      <c r="T71" s="24">
        <v>45796</v>
      </c>
      <c r="U71" s="88">
        <f t="shared" ref="U71" si="18">MAX(0, NETWORKDAYS(S71,T71)-1)</f>
        <v>0</v>
      </c>
    </row>
    <row r="72" spans="1:21" ht="105.6" x14ac:dyDescent="0.3">
      <c r="A72" s="124">
        <f t="shared" ref="A72:A136" si="19">A71+1</f>
        <v>60</v>
      </c>
      <c r="B72" s="2" t="s">
        <v>408</v>
      </c>
      <c r="C72" s="2" t="s">
        <v>411</v>
      </c>
      <c r="D72" s="2" t="s">
        <v>412</v>
      </c>
      <c r="E72" s="2" t="s">
        <v>413</v>
      </c>
      <c r="F72" s="1" t="s">
        <v>414</v>
      </c>
      <c r="G72" s="2" t="s">
        <v>415</v>
      </c>
      <c r="H72" s="2" t="s">
        <v>56</v>
      </c>
      <c r="I72" s="2" t="s">
        <v>416</v>
      </c>
      <c r="J72" s="2"/>
      <c r="K72" s="2"/>
      <c r="L72" s="18"/>
      <c r="M72" s="24"/>
      <c r="N72" s="24"/>
      <c r="O72" s="21"/>
      <c r="P72" s="21" t="s">
        <v>136</v>
      </c>
      <c r="Q72" s="131"/>
      <c r="S72" s="85">
        <v>45915</v>
      </c>
      <c r="T72" s="24">
        <v>45924</v>
      </c>
      <c r="U72" s="88">
        <f t="shared" ref="U72:U79" si="20">MAX(0, NETWORKDAYS(S72,T72)-1)</f>
        <v>7</v>
      </c>
    </row>
    <row r="73" spans="1:21" ht="66" x14ac:dyDescent="0.3">
      <c r="A73" s="124">
        <f t="shared" si="19"/>
        <v>61</v>
      </c>
      <c r="B73" s="2" t="s">
        <v>408</v>
      </c>
      <c r="C73" s="2" t="s">
        <v>411</v>
      </c>
      <c r="D73" s="2" t="s">
        <v>412</v>
      </c>
      <c r="E73" s="2" t="s">
        <v>417</v>
      </c>
      <c r="F73" s="1" t="s">
        <v>418</v>
      </c>
      <c r="G73" s="2" t="s">
        <v>415</v>
      </c>
      <c r="H73" s="2" t="s">
        <v>56</v>
      </c>
      <c r="I73" s="2" t="s">
        <v>419</v>
      </c>
      <c r="J73" s="2"/>
      <c r="K73" s="2"/>
      <c r="L73" s="18"/>
      <c r="M73" s="24"/>
      <c r="N73" s="24"/>
      <c r="O73" s="21"/>
      <c r="P73" s="21" t="s">
        <v>136</v>
      </c>
      <c r="Q73" s="131"/>
      <c r="S73" s="85">
        <v>45915</v>
      </c>
      <c r="T73" s="24">
        <v>45924</v>
      </c>
      <c r="U73" s="88">
        <f t="shared" si="20"/>
        <v>7</v>
      </c>
    </row>
    <row r="74" spans="1:21" ht="66" x14ac:dyDescent="0.3">
      <c r="A74" s="124">
        <f t="shared" si="19"/>
        <v>62</v>
      </c>
      <c r="B74" s="2" t="s">
        <v>408</v>
      </c>
      <c r="C74" s="2" t="s">
        <v>411</v>
      </c>
      <c r="D74" s="2" t="s">
        <v>412</v>
      </c>
      <c r="E74" s="2" t="s">
        <v>420</v>
      </c>
      <c r="F74" s="1" t="s">
        <v>421</v>
      </c>
      <c r="G74" s="2" t="s">
        <v>41</v>
      </c>
      <c r="H74" s="2" t="s">
        <v>56</v>
      </c>
      <c r="I74" s="2" t="s">
        <v>422</v>
      </c>
      <c r="J74" s="2"/>
      <c r="K74" s="2"/>
      <c r="L74" s="18"/>
      <c r="M74" s="24"/>
      <c r="N74" s="24"/>
      <c r="O74" s="21"/>
      <c r="P74" s="21" t="s">
        <v>136</v>
      </c>
      <c r="Q74" s="131"/>
      <c r="S74" s="85">
        <v>45915</v>
      </c>
      <c r="T74" s="24">
        <v>45924</v>
      </c>
      <c r="U74" s="88">
        <f t="shared" si="20"/>
        <v>7</v>
      </c>
    </row>
    <row r="75" spans="1:21" ht="66" x14ac:dyDescent="0.3">
      <c r="A75" s="124">
        <f t="shared" si="19"/>
        <v>63</v>
      </c>
      <c r="B75" s="2" t="s">
        <v>408</v>
      </c>
      <c r="C75" s="2" t="s">
        <v>411</v>
      </c>
      <c r="D75" s="2" t="s">
        <v>412</v>
      </c>
      <c r="E75" s="2" t="s">
        <v>423</v>
      </c>
      <c r="F75" s="1" t="s">
        <v>418</v>
      </c>
      <c r="G75" s="2" t="s">
        <v>424</v>
      </c>
      <c r="H75" s="2" t="s">
        <v>56</v>
      </c>
      <c r="I75" s="2" t="s">
        <v>425</v>
      </c>
      <c r="J75" s="2"/>
      <c r="K75" s="2"/>
      <c r="L75" s="18"/>
      <c r="M75" s="24"/>
      <c r="N75" s="24"/>
      <c r="O75" s="21"/>
      <c r="P75" s="21" t="s">
        <v>136</v>
      </c>
      <c r="Q75" s="131"/>
      <c r="S75" s="85">
        <v>45915</v>
      </c>
      <c r="T75" s="24">
        <v>45924</v>
      </c>
      <c r="U75" s="88">
        <f t="shared" si="20"/>
        <v>7</v>
      </c>
    </row>
    <row r="76" spans="1:21" ht="211.2" x14ac:dyDescent="0.3">
      <c r="A76" s="124">
        <f t="shared" si="19"/>
        <v>64</v>
      </c>
      <c r="B76" s="2" t="s">
        <v>25</v>
      </c>
      <c r="C76" s="2" t="s">
        <v>411</v>
      </c>
      <c r="D76" s="2" t="s">
        <v>426</v>
      </c>
      <c r="E76" s="2" t="s">
        <v>427</v>
      </c>
      <c r="F76" s="1" t="s">
        <v>428</v>
      </c>
      <c r="G76" s="2" t="s">
        <v>424</v>
      </c>
      <c r="H76" s="2" t="s">
        <v>56</v>
      </c>
      <c r="I76" s="2" t="s">
        <v>429</v>
      </c>
      <c r="J76" s="2"/>
      <c r="K76" s="2"/>
      <c r="L76" s="18"/>
      <c r="M76" s="24"/>
      <c r="N76" s="24"/>
      <c r="O76" s="21"/>
      <c r="P76" s="21" t="s">
        <v>136</v>
      </c>
      <c r="Q76" s="131"/>
      <c r="S76" s="85">
        <v>45915</v>
      </c>
      <c r="T76" s="24">
        <v>45924</v>
      </c>
      <c r="U76" s="88">
        <f t="shared" si="20"/>
        <v>7</v>
      </c>
    </row>
    <row r="77" spans="1:21" ht="105.6" x14ac:dyDescent="0.3">
      <c r="A77" s="124">
        <f t="shared" si="19"/>
        <v>65</v>
      </c>
      <c r="B77" s="2" t="s">
        <v>25</v>
      </c>
      <c r="C77" s="2" t="s">
        <v>411</v>
      </c>
      <c r="D77" s="2" t="s">
        <v>426</v>
      </c>
      <c r="E77" s="2" t="s">
        <v>430</v>
      </c>
      <c r="F77" s="1" t="s">
        <v>431</v>
      </c>
      <c r="G77" s="2" t="s">
        <v>415</v>
      </c>
      <c r="H77" s="2" t="s">
        <v>56</v>
      </c>
      <c r="I77" s="2" t="s">
        <v>432</v>
      </c>
      <c r="J77" s="2"/>
      <c r="K77" s="2"/>
      <c r="L77" s="18"/>
      <c r="M77" s="24"/>
      <c r="N77" s="24"/>
      <c r="O77" s="21"/>
      <c r="P77" s="21" t="s">
        <v>136</v>
      </c>
      <c r="Q77" s="131"/>
      <c r="S77" s="85">
        <v>45915</v>
      </c>
      <c r="T77" s="24">
        <v>45924</v>
      </c>
      <c r="U77" s="88">
        <f t="shared" si="20"/>
        <v>7</v>
      </c>
    </row>
    <row r="78" spans="1:21" ht="158.4" x14ac:dyDescent="0.3">
      <c r="A78" s="124">
        <f t="shared" si="19"/>
        <v>66</v>
      </c>
      <c r="B78" s="2" t="s">
        <v>25</v>
      </c>
      <c r="C78" s="2" t="s">
        <v>411</v>
      </c>
      <c r="D78" s="2" t="s">
        <v>426</v>
      </c>
      <c r="E78" s="2" t="s">
        <v>433</v>
      </c>
      <c r="F78" s="1" t="s">
        <v>434</v>
      </c>
      <c r="G78" s="2" t="s">
        <v>424</v>
      </c>
      <c r="H78" s="2" t="s">
        <v>56</v>
      </c>
      <c r="I78" s="2" t="s">
        <v>435</v>
      </c>
      <c r="J78" s="2"/>
      <c r="K78" s="2"/>
      <c r="L78" s="18"/>
      <c r="M78" s="24"/>
      <c r="N78" s="24"/>
      <c r="O78" s="21"/>
      <c r="P78" s="21" t="s">
        <v>136</v>
      </c>
      <c r="Q78" s="131"/>
      <c r="S78" s="85">
        <v>45915</v>
      </c>
      <c r="T78" s="24">
        <v>45924</v>
      </c>
      <c r="U78" s="88">
        <f t="shared" si="20"/>
        <v>7</v>
      </c>
    </row>
    <row r="79" spans="1:21" ht="145.19999999999999" x14ac:dyDescent="0.3">
      <c r="A79" s="124">
        <f t="shared" si="19"/>
        <v>67</v>
      </c>
      <c r="B79" s="2" t="s">
        <v>26</v>
      </c>
      <c r="C79" s="2" t="s">
        <v>411</v>
      </c>
      <c r="D79" s="2" t="s">
        <v>436</v>
      </c>
      <c r="E79" s="2" t="s">
        <v>437</v>
      </c>
      <c r="F79" s="1" t="s">
        <v>438</v>
      </c>
      <c r="G79" s="2" t="s">
        <v>424</v>
      </c>
      <c r="H79" s="2" t="s">
        <v>56</v>
      </c>
      <c r="I79" s="2" t="s">
        <v>439</v>
      </c>
      <c r="J79" s="2"/>
      <c r="K79" s="2"/>
      <c r="L79" s="18"/>
      <c r="M79" s="24"/>
      <c r="N79" s="24"/>
      <c r="O79" s="21"/>
      <c r="P79" s="21" t="s">
        <v>136</v>
      </c>
      <c r="Q79" s="131"/>
      <c r="S79" s="85">
        <v>45915</v>
      </c>
      <c r="T79" s="24">
        <v>45924</v>
      </c>
      <c r="U79" s="88">
        <f t="shared" si="20"/>
        <v>7</v>
      </c>
    </row>
    <row r="80" spans="1:21" ht="145.19999999999999" x14ac:dyDescent="0.3">
      <c r="A80" s="124">
        <f t="shared" si="19"/>
        <v>68</v>
      </c>
      <c r="B80" s="2" t="s">
        <v>26</v>
      </c>
      <c r="C80" s="2" t="s">
        <v>411</v>
      </c>
      <c r="D80" s="2" t="s">
        <v>436</v>
      </c>
      <c r="E80" s="2" t="s">
        <v>441</v>
      </c>
      <c r="F80" s="1" t="s">
        <v>440</v>
      </c>
      <c r="G80" s="2" t="s">
        <v>424</v>
      </c>
      <c r="H80" s="2" t="s">
        <v>56</v>
      </c>
      <c r="I80" s="2" t="s">
        <v>442</v>
      </c>
      <c r="J80" s="2"/>
      <c r="K80" s="2"/>
      <c r="L80" s="18"/>
      <c r="M80" s="24"/>
      <c r="N80" s="24"/>
      <c r="O80" s="21"/>
      <c r="P80" s="21" t="s">
        <v>136</v>
      </c>
      <c r="Q80" s="131"/>
      <c r="S80" s="85">
        <v>45915</v>
      </c>
      <c r="T80" s="24">
        <v>45924</v>
      </c>
      <c r="U80" s="88">
        <f t="shared" si="13"/>
        <v>7</v>
      </c>
    </row>
    <row r="81" spans="1:21" ht="158.4" x14ac:dyDescent="0.3">
      <c r="A81" s="124">
        <f t="shared" si="19"/>
        <v>69</v>
      </c>
      <c r="B81" s="2" t="s">
        <v>8</v>
      </c>
      <c r="C81" s="2" t="s">
        <v>411</v>
      </c>
      <c r="D81" s="2" t="s">
        <v>443</v>
      </c>
      <c r="E81" s="2" t="s">
        <v>444</v>
      </c>
      <c r="F81" s="1" t="s">
        <v>434</v>
      </c>
      <c r="G81" s="2" t="s">
        <v>415</v>
      </c>
      <c r="H81" s="2" t="s">
        <v>56</v>
      </c>
      <c r="I81" s="2" t="s">
        <v>445</v>
      </c>
      <c r="J81" s="2"/>
      <c r="K81" s="2"/>
      <c r="L81" s="18"/>
      <c r="M81" s="24"/>
      <c r="N81" s="24"/>
      <c r="O81" s="21"/>
      <c r="P81" s="21" t="s">
        <v>136</v>
      </c>
      <c r="Q81" s="131"/>
      <c r="S81" s="85">
        <v>45915</v>
      </c>
      <c r="T81" s="24">
        <v>45924</v>
      </c>
      <c r="U81" s="88">
        <f t="shared" si="13"/>
        <v>7</v>
      </c>
    </row>
    <row r="82" spans="1:21" ht="105.6" x14ac:dyDescent="0.3">
      <c r="A82" s="124">
        <f t="shared" si="19"/>
        <v>70</v>
      </c>
      <c r="B82" s="2" t="s">
        <v>8</v>
      </c>
      <c r="C82" s="2" t="s">
        <v>411</v>
      </c>
      <c r="D82" s="2" t="s">
        <v>443</v>
      </c>
      <c r="E82" s="2" t="s">
        <v>446</v>
      </c>
      <c r="F82" s="1" t="s">
        <v>447</v>
      </c>
      <c r="G82" s="2" t="s">
        <v>41</v>
      </c>
      <c r="H82" s="2" t="s">
        <v>56</v>
      </c>
      <c r="I82" s="2" t="s">
        <v>448</v>
      </c>
      <c r="J82" s="2"/>
      <c r="K82" s="2"/>
      <c r="L82" s="18"/>
      <c r="M82" s="24"/>
      <c r="N82" s="24"/>
      <c r="O82" s="21"/>
      <c r="P82" s="21" t="s">
        <v>136</v>
      </c>
      <c r="Q82" s="131"/>
      <c r="S82" s="85">
        <v>45915</v>
      </c>
      <c r="T82" s="24">
        <v>45924</v>
      </c>
      <c r="U82" s="88">
        <f t="shared" si="13"/>
        <v>7</v>
      </c>
    </row>
    <row r="83" spans="1:21" ht="92.4" x14ac:dyDescent="0.3">
      <c r="A83" s="124">
        <f t="shared" si="19"/>
        <v>71</v>
      </c>
      <c r="B83" s="2" t="s">
        <v>8</v>
      </c>
      <c r="C83" s="2" t="s">
        <v>411</v>
      </c>
      <c r="D83" s="2" t="s">
        <v>443</v>
      </c>
      <c r="E83" s="2" t="s">
        <v>449</v>
      </c>
      <c r="F83" s="1" t="s">
        <v>450</v>
      </c>
      <c r="G83" s="2" t="s">
        <v>424</v>
      </c>
      <c r="H83" s="2" t="s">
        <v>56</v>
      </c>
      <c r="I83" s="2" t="s">
        <v>451</v>
      </c>
      <c r="J83" s="2"/>
      <c r="K83" s="2"/>
      <c r="L83" s="18"/>
      <c r="M83" s="24"/>
      <c r="N83" s="24"/>
      <c r="O83" s="21"/>
      <c r="P83" s="21" t="s">
        <v>136</v>
      </c>
      <c r="Q83" s="131"/>
      <c r="S83" s="85">
        <v>45915</v>
      </c>
      <c r="T83" s="24">
        <v>45924</v>
      </c>
      <c r="U83" s="88">
        <f t="shared" si="13"/>
        <v>7</v>
      </c>
    </row>
    <row r="84" spans="1:21" ht="211.2" x14ac:dyDescent="0.3">
      <c r="A84" s="124">
        <f t="shared" si="19"/>
        <v>72</v>
      </c>
      <c r="B84" s="2" t="s">
        <v>8</v>
      </c>
      <c r="C84" s="2" t="s">
        <v>411</v>
      </c>
      <c r="D84" s="2" t="s">
        <v>443</v>
      </c>
      <c r="E84" s="99" t="s">
        <v>452</v>
      </c>
      <c r="F84" s="101"/>
      <c r="G84" s="2"/>
      <c r="H84" s="2"/>
      <c r="I84" s="2"/>
      <c r="J84" s="2"/>
      <c r="K84" s="2"/>
      <c r="L84" s="18"/>
      <c r="M84" s="24"/>
      <c r="N84" s="24"/>
      <c r="O84" s="21"/>
      <c r="P84" s="21"/>
      <c r="Q84" s="131"/>
      <c r="S84" s="85">
        <v>45915</v>
      </c>
      <c r="T84" s="24">
        <v>45924</v>
      </c>
      <c r="U84" s="88">
        <f t="shared" ref="U84:U86" si="21">MAX(0, NETWORKDAYS(S84,T84)-1)</f>
        <v>7</v>
      </c>
    </row>
    <row r="85" spans="1:21" ht="105.6" x14ac:dyDescent="0.3">
      <c r="A85" s="124">
        <f t="shared" si="19"/>
        <v>73</v>
      </c>
      <c r="B85" s="2" t="s">
        <v>8</v>
      </c>
      <c r="C85" s="2" t="s">
        <v>411</v>
      </c>
      <c r="D85" s="2" t="s">
        <v>443</v>
      </c>
      <c r="E85" s="2" t="s">
        <v>454</v>
      </c>
      <c r="F85" s="1" t="s">
        <v>455</v>
      </c>
      <c r="G85" s="2" t="s">
        <v>415</v>
      </c>
      <c r="H85" s="2" t="s">
        <v>56</v>
      </c>
      <c r="I85" s="2" t="s">
        <v>453</v>
      </c>
      <c r="J85" s="2"/>
      <c r="K85" s="2"/>
      <c r="L85" s="18"/>
      <c r="M85" s="24"/>
      <c r="N85" s="24"/>
      <c r="O85" s="21"/>
      <c r="P85" s="21" t="s">
        <v>136</v>
      </c>
      <c r="Q85" s="131"/>
      <c r="S85" s="85">
        <v>45915</v>
      </c>
      <c r="T85" s="24">
        <v>45924</v>
      </c>
      <c r="U85" s="88">
        <f t="shared" si="21"/>
        <v>7</v>
      </c>
    </row>
    <row r="86" spans="1:21" ht="66" x14ac:dyDescent="0.3">
      <c r="A86" s="124">
        <f t="shared" si="19"/>
        <v>74</v>
      </c>
      <c r="B86" s="2" t="s">
        <v>8</v>
      </c>
      <c r="C86" s="2" t="s">
        <v>411</v>
      </c>
      <c r="D86" s="2" t="s">
        <v>443</v>
      </c>
      <c r="E86" s="2" t="s">
        <v>456</v>
      </c>
      <c r="F86" s="1" t="s">
        <v>457</v>
      </c>
      <c r="G86" s="2" t="s">
        <v>415</v>
      </c>
      <c r="H86" s="2" t="s">
        <v>56</v>
      </c>
      <c r="I86" s="2" t="s">
        <v>458</v>
      </c>
      <c r="J86" s="2"/>
      <c r="K86" s="2"/>
      <c r="L86" s="18"/>
      <c r="M86" s="24"/>
      <c r="N86" s="24"/>
      <c r="O86" s="21"/>
      <c r="P86" s="21" t="s">
        <v>136</v>
      </c>
      <c r="Q86" s="131"/>
      <c r="S86" s="85">
        <v>45915</v>
      </c>
      <c r="T86" s="24">
        <v>45924</v>
      </c>
      <c r="U86" s="88">
        <f t="shared" si="21"/>
        <v>7</v>
      </c>
    </row>
    <row r="87" spans="1:21" ht="92.4" x14ac:dyDescent="0.3">
      <c r="A87" s="124">
        <f t="shared" si="19"/>
        <v>75</v>
      </c>
      <c r="B87" s="2" t="s">
        <v>473</v>
      </c>
      <c r="C87" s="2" t="s">
        <v>411</v>
      </c>
      <c r="D87" s="2" t="s">
        <v>474</v>
      </c>
      <c r="E87" s="2" t="s">
        <v>475</v>
      </c>
      <c r="F87" s="1" t="s">
        <v>440</v>
      </c>
      <c r="G87" s="2" t="s">
        <v>415</v>
      </c>
      <c r="H87" s="2" t="s">
        <v>56</v>
      </c>
      <c r="I87" s="2" t="s">
        <v>476</v>
      </c>
      <c r="J87" s="2"/>
      <c r="K87" s="2"/>
      <c r="L87" s="18"/>
      <c r="M87" s="24"/>
      <c r="N87" s="24"/>
      <c r="O87" s="21"/>
      <c r="P87" s="21" t="s">
        <v>136</v>
      </c>
      <c r="Q87" s="131"/>
      <c r="S87" s="85">
        <v>45915</v>
      </c>
      <c r="T87" s="24">
        <v>45924</v>
      </c>
      <c r="U87" s="88">
        <f t="shared" si="13"/>
        <v>7</v>
      </c>
    </row>
    <row r="88" spans="1:21" ht="79.2" x14ac:dyDescent="0.3">
      <c r="A88" s="124">
        <f t="shared" si="19"/>
        <v>76</v>
      </c>
      <c r="B88" s="2" t="s">
        <v>473</v>
      </c>
      <c r="C88" s="2" t="s">
        <v>411</v>
      </c>
      <c r="D88" s="2" t="s">
        <v>474</v>
      </c>
      <c r="E88" s="2" t="s">
        <v>477</v>
      </c>
      <c r="F88" s="1" t="s">
        <v>466</v>
      </c>
      <c r="G88" s="2" t="s">
        <v>41</v>
      </c>
      <c r="H88" s="2" t="s">
        <v>56</v>
      </c>
      <c r="I88" s="2" t="s">
        <v>478</v>
      </c>
      <c r="J88" s="2"/>
      <c r="K88" s="2"/>
      <c r="L88" s="18"/>
      <c r="M88" s="24"/>
      <c r="N88" s="24"/>
      <c r="O88" s="21"/>
      <c r="P88" s="21" t="s">
        <v>136</v>
      </c>
      <c r="Q88" s="131"/>
      <c r="S88" s="85">
        <v>45915</v>
      </c>
      <c r="T88" s="24">
        <v>45924</v>
      </c>
      <c r="U88" s="88">
        <f t="shared" ref="U88:U98" si="22">MAX(0, NETWORKDAYS(S88,T88)-1)</f>
        <v>7</v>
      </c>
    </row>
    <row r="89" spans="1:21" ht="118.8" x14ac:dyDescent="0.3">
      <c r="A89" s="124">
        <f t="shared" si="19"/>
        <v>77</v>
      </c>
      <c r="B89" s="2" t="s">
        <v>473</v>
      </c>
      <c r="C89" s="2" t="s">
        <v>411</v>
      </c>
      <c r="D89" s="2" t="s">
        <v>474</v>
      </c>
      <c r="E89" s="2" t="s">
        <v>479</v>
      </c>
      <c r="F89" s="1" t="s">
        <v>418</v>
      </c>
      <c r="G89" s="2" t="s">
        <v>415</v>
      </c>
      <c r="H89" s="2" t="s">
        <v>56</v>
      </c>
      <c r="I89" s="2" t="s">
        <v>480</v>
      </c>
      <c r="J89" s="2"/>
      <c r="K89" s="2"/>
      <c r="L89" s="18"/>
      <c r="M89" s="24"/>
      <c r="N89" s="24"/>
      <c r="O89" s="21"/>
      <c r="P89" s="21" t="s">
        <v>136</v>
      </c>
      <c r="Q89" s="131"/>
      <c r="S89" s="85">
        <v>45915</v>
      </c>
      <c r="T89" s="24">
        <v>45924</v>
      </c>
      <c r="U89" s="88">
        <f t="shared" si="22"/>
        <v>7</v>
      </c>
    </row>
    <row r="90" spans="1:21" ht="118.8" x14ac:dyDescent="0.3">
      <c r="A90" s="124">
        <f t="shared" si="19"/>
        <v>78</v>
      </c>
      <c r="B90" s="2" t="s">
        <v>473</v>
      </c>
      <c r="C90" s="2" t="s">
        <v>411</v>
      </c>
      <c r="D90" s="2" t="s">
        <v>474</v>
      </c>
      <c r="E90" s="2" t="s">
        <v>484</v>
      </c>
      <c r="F90" s="1" t="s">
        <v>485</v>
      </c>
      <c r="G90" s="2" t="s">
        <v>415</v>
      </c>
      <c r="H90" s="2" t="s">
        <v>56</v>
      </c>
      <c r="I90" s="2" t="s">
        <v>481</v>
      </c>
      <c r="J90" s="2"/>
      <c r="K90" s="2"/>
      <c r="L90" s="18"/>
      <c r="M90" s="24"/>
      <c r="N90" s="24"/>
      <c r="O90" s="21"/>
      <c r="P90" s="21" t="s">
        <v>136</v>
      </c>
      <c r="Q90" s="131"/>
      <c r="S90" s="85">
        <v>45796</v>
      </c>
      <c r="T90" s="24">
        <v>45796</v>
      </c>
      <c r="U90" s="88">
        <f t="shared" si="22"/>
        <v>0</v>
      </c>
    </row>
    <row r="91" spans="1:21" ht="79.2" x14ac:dyDescent="0.3">
      <c r="A91" s="124">
        <f t="shared" si="19"/>
        <v>79</v>
      </c>
      <c r="B91" s="2" t="s">
        <v>473</v>
      </c>
      <c r="C91" s="2" t="s">
        <v>411</v>
      </c>
      <c r="D91" s="2" t="s">
        <v>474</v>
      </c>
      <c r="E91" s="2" t="s">
        <v>482</v>
      </c>
      <c r="F91" s="1" t="s">
        <v>463</v>
      </c>
      <c r="G91" s="2" t="s">
        <v>424</v>
      </c>
      <c r="H91" s="2" t="s">
        <v>56</v>
      </c>
      <c r="I91" s="2" t="s">
        <v>483</v>
      </c>
      <c r="J91" s="2"/>
      <c r="K91" s="2"/>
      <c r="L91" s="18"/>
      <c r="M91" s="24"/>
      <c r="N91" s="24"/>
      <c r="O91" s="21"/>
      <c r="P91" s="21" t="s">
        <v>136</v>
      </c>
      <c r="Q91" s="132"/>
      <c r="S91" s="85">
        <v>45796</v>
      </c>
      <c r="T91" s="24">
        <v>45796</v>
      </c>
      <c r="U91" s="88">
        <f t="shared" si="22"/>
        <v>0</v>
      </c>
    </row>
    <row r="92" spans="1:21" ht="66" x14ac:dyDescent="0.3">
      <c r="A92" s="124">
        <f t="shared" si="19"/>
        <v>80</v>
      </c>
      <c r="B92" s="2" t="s">
        <v>473</v>
      </c>
      <c r="C92" s="2" t="s">
        <v>411</v>
      </c>
      <c r="D92" s="2" t="s">
        <v>474</v>
      </c>
      <c r="E92" s="99" t="s">
        <v>486</v>
      </c>
      <c r="F92" s="1" t="s">
        <v>225</v>
      </c>
      <c r="G92" s="2" t="s">
        <v>424</v>
      </c>
      <c r="H92" s="2" t="s">
        <v>56</v>
      </c>
      <c r="I92" s="2" t="s">
        <v>487</v>
      </c>
      <c r="J92" s="2"/>
      <c r="K92" s="2"/>
      <c r="L92" s="18"/>
      <c r="M92" s="24"/>
      <c r="N92" s="24"/>
      <c r="O92" s="21"/>
      <c r="P92" s="21" t="s">
        <v>136</v>
      </c>
      <c r="Q92" s="132"/>
      <c r="S92" s="85">
        <v>45796</v>
      </c>
      <c r="T92" s="24">
        <v>45796</v>
      </c>
      <c r="U92" s="88">
        <f t="shared" si="22"/>
        <v>0</v>
      </c>
    </row>
    <row r="93" spans="1:21" ht="92.4" x14ac:dyDescent="0.3">
      <c r="A93" s="124">
        <f t="shared" si="19"/>
        <v>81</v>
      </c>
      <c r="B93" s="2" t="s">
        <v>492</v>
      </c>
      <c r="C93" s="2" t="s">
        <v>411</v>
      </c>
      <c r="D93" s="2" t="s">
        <v>493</v>
      </c>
      <c r="E93" s="2" t="s">
        <v>494</v>
      </c>
      <c r="F93" s="101" t="s">
        <v>42</v>
      </c>
      <c r="G93" s="2" t="s">
        <v>424</v>
      </c>
      <c r="H93" s="2" t="s">
        <v>56</v>
      </c>
      <c r="I93" s="2" t="s">
        <v>495</v>
      </c>
      <c r="J93" s="2"/>
      <c r="K93" s="2"/>
      <c r="L93" s="18"/>
      <c r="M93" s="24"/>
      <c r="N93" s="24"/>
      <c r="O93" s="21"/>
      <c r="P93" s="21" t="s">
        <v>136</v>
      </c>
      <c r="Q93" s="132"/>
      <c r="S93" s="85">
        <v>45915</v>
      </c>
      <c r="T93" s="24">
        <v>45924</v>
      </c>
      <c r="U93" s="88">
        <f t="shared" si="22"/>
        <v>7</v>
      </c>
    </row>
    <row r="94" spans="1:21" ht="211.2" x14ac:dyDescent="0.3">
      <c r="A94" s="124">
        <f t="shared" si="19"/>
        <v>82</v>
      </c>
      <c r="B94" s="2" t="s">
        <v>492</v>
      </c>
      <c r="C94" s="2" t="s">
        <v>411</v>
      </c>
      <c r="D94" s="2" t="s">
        <v>493</v>
      </c>
      <c r="E94" s="2" t="s">
        <v>496</v>
      </c>
      <c r="F94" s="101" t="s">
        <v>42</v>
      </c>
      <c r="G94" s="2" t="s">
        <v>415</v>
      </c>
      <c r="H94" s="2" t="s">
        <v>56</v>
      </c>
      <c r="I94" s="2" t="s">
        <v>497</v>
      </c>
      <c r="J94" s="2"/>
      <c r="K94" s="2"/>
      <c r="L94" s="18"/>
      <c r="M94" s="24"/>
      <c r="N94" s="24"/>
      <c r="O94" s="21"/>
      <c r="P94" s="21" t="s">
        <v>136</v>
      </c>
      <c r="Q94" s="132"/>
      <c r="S94" s="85">
        <v>45915</v>
      </c>
      <c r="T94" s="24">
        <v>45924</v>
      </c>
      <c r="U94" s="88">
        <f t="shared" si="22"/>
        <v>7</v>
      </c>
    </row>
    <row r="95" spans="1:21" ht="52.8" x14ac:dyDescent="0.3">
      <c r="A95" s="124">
        <f t="shared" si="19"/>
        <v>83</v>
      </c>
      <c r="B95" s="2" t="s">
        <v>492</v>
      </c>
      <c r="C95" s="2" t="s">
        <v>411</v>
      </c>
      <c r="D95" s="2" t="s">
        <v>493</v>
      </c>
      <c r="E95" s="2" t="s">
        <v>498</v>
      </c>
      <c r="F95" s="101" t="s">
        <v>42</v>
      </c>
      <c r="G95" s="2" t="s">
        <v>41</v>
      </c>
      <c r="H95" s="2" t="s">
        <v>56</v>
      </c>
      <c r="I95" s="2" t="s">
        <v>499</v>
      </c>
      <c r="J95" s="2"/>
      <c r="K95" s="2"/>
      <c r="L95" s="18"/>
      <c r="M95" s="24"/>
      <c r="N95" s="24"/>
      <c r="O95" s="21"/>
      <c r="P95" s="21" t="s">
        <v>136</v>
      </c>
      <c r="Q95" s="132"/>
      <c r="S95" s="85">
        <v>45915</v>
      </c>
      <c r="T95" s="24">
        <v>45924</v>
      </c>
      <c r="U95" s="88">
        <f t="shared" si="22"/>
        <v>7</v>
      </c>
    </row>
    <row r="96" spans="1:21" ht="105.6" x14ac:dyDescent="0.3">
      <c r="A96" s="124">
        <f t="shared" si="19"/>
        <v>84</v>
      </c>
      <c r="B96" s="2" t="s">
        <v>492</v>
      </c>
      <c r="C96" s="2" t="s">
        <v>411</v>
      </c>
      <c r="D96" s="2" t="s">
        <v>493</v>
      </c>
      <c r="E96" s="2" t="s">
        <v>500</v>
      </c>
      <c r="F96" s="101" t="s">
        <v>42</v>
      </c>
      <c r="G96" s="2" t="s">
        <v>415</v>
      </c>
      <c r="H96" s="2" t="s">
        <v>56</v>
      </c>
      <c r="I96" s="2" t="s">
        <v>501</v>
      </c>
      <c r="J96" s="2"/>
      <c r="K96" s="2"/>
      <c r="L96" s="18"/>
      <c r="M96" s="24"/>
      <c r="N96" s="24"/>
      <c r="O96" s="21"/>
      <c r="P96" s="21" t="s">
        <v>136</v>
      </c>
      <c r="Q96" s="132"/>
      <c r="S96" s="85">
        <v>45796</v>
      </c>
      <c r="T96" s="24">
        <v>45796</v>
      </c>
      <c r="U96" s="88">
        <f t="shared" si="22"/>
        <v>0</v>
      </c>
    </row>
    <row r="97" spans="1:21" ht="52.8" x14ac:dyDescent="0.3">
      <c r="A97" s="124">
        <f t="shared" si="19"/>
        <v>85</v>
      </c>
      <c r="B97" s="2" t="s">
        <v>492</v>
      </c>
      <c r="C97" s="2" t="s">
        <v>411</v>
      </c>
      <c r="D97" s="2" t="s">
        <v>493</v>
      </c>
      <c r="E97" s="2" t="s">
        <v>502</v>
      </c>
      <c r="F97" s="101" t="s">
        <v>42</v>
      </c>
      <c r="G97" s="2" t="s">
        <v>424</v>
      </c>
      <c r="H97" s="2" t="s">
        <v>56</v>
      </c>
      <c r="I97" s="2" t="s">
        <v>503</v>
      </c>
      <c r="J97" s="2"/>
      <c r="K97" s="2"/>
      <c r="L97" s="18"/>
      <c r="M97" s="24"/>
      <c r="N97" s="24"/>
      <c r="O97" s="21"/>
      <c r="P97" s="21" t="s">
        <v>136</v>
      </c>
      <c r="Q97" s="132"/>
      <c r="S97" s="85">
        <v>45796</v>
      </c>
      <c r="T97" s="24">
        <v>45796</v>
      </c>
      <c r="U97" s="88">
        <f t="shared" si="22"/>
        <v>0</v>
      </c>
    </row>
    <row r="98" spans="1:21" ht="132" x14ac:dyDescent="0.3">
      <c r="A98" s="124">
        <f t="shared" si="19"/>
        <v>86</v>
      </c>
      <c r="B98" s="2" t="s">
        <v>488</v>
      </c>
      <c r="C98" s="2" t="s">
        <v>411</v>
      </c>
      <c r="D98" s="2" t="s">
        <v>489</v>
      </c>
      <c r="E98" s="2" t="s">
        <v>490</v>
      </c>
      <c r="F98" s="1" t="s">
        <v>455</v>
      </c>
      <c r="G98" s="2" t="s">
        <v>41</v>
      </c>
      <c r="H98" s="2" t="s">
        <v>56</v>
      </c>
      <c r="I98" s="2" t="s">
        <v>491</v>
      </c>
      <c r="J98" s="21" t="s">
        <v>136</v>
      </c>
      <c r="K98" s="2"/>
      <c r="L98" s="18"/>
      <c r="M98" s="24"/>
      <c r="N98" s="24"/>
      <c r="O98" s="21"/>
      <c r="P98" s="21" t="s">
        <v>136</v>
      </c>
      <c r="Q98" s="132"/>
      <c r="S98" s="85">
        <v>45796</v>
      </c>
      <c r="T98" s="24">
        <v>45796</v>
      </c>
      <c r="U98" s="88">
        <f t="shared" si="22"/>
        <v>0</v>
      </c>
    </row>
    <row r="99" spans="1:21" ht="105.6" x14ac:dyDescent="0.3">
      <c r="A99" s="124">
        <f t="shared" si="19"/>
        <v>87</v>
      </c>
      <c r="B99" s="2" t="s">
        <v>488</v>
      </c>
      <c r="C99" s="2" t="s">
        <v>411</v>
      </c>
      <c r="D99" s="2" t="s">
        <v>489</v>
      </c>
      <c r="E99" s="2" t="s">
        <v>504</v>
      </c>
      <c r="F99" s="1" t="s">
        <v>505</v>
      </c>
      <c r="G99" s="2" t="s">
        <v>424</v>
      </c>
      <c r="H99" s="2" t="s">
        <v>56</v>
      </c>
      <c r="I99" s="2" t="s">
        <v>506</v>
      </c>
      <c r="J99" s="21"/>
      <c r="K99" s="2"/>
      <c r="L99" s="18"/>
      <c r="M99" s="24"/>
      <c r="N99" s="24"/>
      <c r="O99" s="21"/>
      <c r="P99" s="21" t="s">
        <v>136</v>
      </c>
      <c r="Q99" s="132"/>
      <c r="S99" s="85">
        <v>45915</v>
      </c>
      <c r="T99" s="24">
        <v>45924</v>
      </c>
      <c r="U99" s="88">
        <f t="shared" ref="U99" si="23">MAX(0, NETWORKDAYS(S99,T99)-1)</f>
        <v>7</v>
      </c>
    </row>
    <row r="100" spans="1:21" ht="92.4" x14ac:dyDescent="0.3">
      <c r="A100" s="124">
        <f t="shared" si="19"/>
        <v>88</v>
      </c>
      <c r="B100" s="2" t="s">
        <v>488</v>
      </c>
      <c r="C100" s="2" t="s">
        <v>411</v>
      </c>
      <c r="D100" s="2" t="s">
        <v>489</v>
      </c>
      <c r="E100" s="2" t="s">
        <v>507</v>
      </c>
      <c r="F100" s="1" t="s">
        <v>508</v>
      </c>
      <c r="G100" s="2" t="s">
        <v>41</v>
      </c>
      <c r="H100" s="2" t="s">
        <v>56</v>
      </c>
      <c r="I100" s="2" t="s">
        <v>509</v>
      </c>
      <c r="J100" s="2"/>
      <c r="K100" s="2"/>
      <c r="L100" s="18"/>
      <c r="M100" s="24"/>
      <c r="N100" s="24"/>
      <c r="O100" s="21"/>
      <c r="P100" s="21" t="s">
        <v>136</v>
      </c>
      <c r="Q100" s="132"/>
      <c r="S100" s="85">
        <v>45915</v>
      </c>
      <c r="T100" s="24">
        <v>45924</v>
      </c>
      <c r="U100" s="88">
        <f t="shared" si="13"/>
        <v>7</v>
      </c>
    </row>
    <row r="101" spans="1:21" ht="79.2" x14ac:dyDescent="0.3">
      <c r="A101" s="124">
        <f t="shared" si="19"/>
        <v>89</v>
      </c>
      <c r="B101" s="2" t="s">
        <v>488</v>
      </c>
      <c r="C101" s="2" t="s">
        <v>411</v>
      </c>
      <c r="D101" s="2" t="s">
        <v>489</v>
      </c>
      <c r="E101" s="2" t="s">
        <v>510</v>
      </c>
      <c r="F101" s="1" t="s">
        <v>511</v>
      </c>
      <c r="G101" s="2" t="s">
        <v>41</v>
      </c>
      <c r="H101" s="2" t="s">
        <v>56</v>
      </c>
      <c r="I101" s="2" t="s">
        <v>512</v>
      </c>
      <c r="J101" s="2"/>
      <c r="K101" s="2"/>
      <c r="L101" s="18"/>
      <c r="M101" s="24"/>
      <c r="N101" s="24"/>
      <c r="O101" s="21"/>
      <c r="P101" s="21" t="s">
        <v>136</v>
      </c>
      <c r="Q101" s="132"/>
      <c r="S101" s="85">
        <v>45915</v>
      </c>
      <c r="T101" s="24">
        <v>45924</v>
      </c>
      <c r="U101" s="88">
        <f t="shared" ref="U101:U111" si="24">MAX(0, NETWORKDAYS(S101,T101)-1)</f>
        <v>7</v>
      </c>
    </row>
    <row r="102" spans="1:21" ht="92.4" x14ac:dyDescent="0.3">
      <c r="A102" s="124">
        <f t="shared" si="19"/>
        <v>90</v>
      </c>
      <c r="B102" s="2" t="s">
        <v>488</v>
      </c>
      <c r="C102" s="2" t="s">
        <v>411</v>
      </c>
      <c r="D102" s="2" t="s">
        <v>489</v>
      </c>
      <c r="E102" s="2" t="s">
        <v>513</v>
      </c>
      <c r="F102" s="1" t="s">
        <v>514</v>
      </c>
      <c r="G102" s="2" t="s">
        <v>415</v>
      </c>
      <c r="H102" s="2" t="s">
        <v>56</v>
      </c>
      <c r="I102" s="2" t="s">
        <v>515</v>
      </c>
      <c r="J102" s="2"/>
      <c r="K102" s="2"/>
      <c r="L102" s="18"/>
      <c r="M102" s="24"/>
      <c r="N102" s="24"/>
      <c r="O102" s="21"/>
      <c r="P102" s="21" t="s">
        <v>136</v>
      </c>
      <c r="Q102" s="132"/>
      <c r="S102" s="85">
        <v>45915</v>
      </c>
      <c r="T102" s="24">
        <v>45924</v>
      </c>
      <c r="U102" s="88">
        <f t="shared" si="24"/>
        <v>7</v>
      </c>
    </row>
    <row r="103" spans="1:21" ht="237.6" x14ac:dyDescent="0.3">
      <c r="A103" s="124">
        <f t="shared" si="19"/>
        <v>91</v>
      </c>
      <c r="B103" s="2" t="s">
        <v>516</v>
      </c>
      <c r="C103" s="2" t="s">
        <v>411</v>
      </c>
      <c r="D103" s="2" t="s">
        <v>517</v>
      </c>
      <c r="E103" s="2" t="s">
        <v>518</v>
      </c>
      <c r="F103" s="101" t="s">
        <v>42</v>
      </c>
      <c r="G103" s="2" t="s">
        <v>41</v>
      </c>
      <c r="H103" s="2" t="s">
        <v>56</v>
      </c>
      <c r="I103" s="2" t="s">
        <v>519</v>
      </c>
      <c r="J103" s="2"/>
      <c r="K103" s="2"/>
      <c r="L103" s="18"/>
      <c r="M103" s="24"/>
      <c r="N103" s="24"/>
      <c r="O103" s="21"/>
      <c r="P103" s="21" t="s">
        <v>136</v>
      </c>
      <c r="Q103" s="132"/>
      <c r="S103" s="85">
        <v>45915</v>
      </c>
      <c r="T103" s="24">
        <v>45924</v>
      </c>
      <c r="U103" s="88">
        <f t="shared" si="24"/>
        <v>7</v>
      </c>
    </row>
    <row r="104" spans="1:21" ht="105.6" x14ac:dyDescent="0.3">
      <c r="A104" s="124">
        <f t="shared" si="19"/>
        <v>92</v>
      </c>
      <c r="B104" s="2" t="s">
        <v>516</v>
      </c>
      <c r="C104" s="2" t="s">
        <v>411</v>
      </c>
      <c r="D104" s="2" t="s">
        <v>517</v>
      </c>
      <c r="E104" s="2" t="s">
        <v>520</v>
      </c>
      <c r="F104" s="101" t="s">
        <v>42</v>
      </c>
      <c r="G104" s="2" t="s">
        <v>424</v>
      </c>
      <c r="H104" s="2" t="s">
        <v>56</v>
      </c>
      <c r="I104" s="2" t="s">
        <v>521</v>
      </c>
      <c r="J104" s="2"/>
      <c r="K104" s="2"/>
      <c r="L104" s="18"/>
      <c r="M104" s="24"/>
      <c r="N104" s="24"/>
      <c r="O104" s="21"/>
      <c r="P104" s="21" t="s">
        <v>136</v>
      </c>
      <c r="Q104" s="132"/>
      <c r="S104" s="85">
        <v>45915</v>
      </c>
      <c r="T104" s="24">
        <v>45924</v>
      </c>
      <c r="U104" s="88">
        <f t="shared" si="24"/>
        <v>7</v>
      </c>
    </row>
    <row r="105" spans="1:21" ht="132" x14ac:dyDescent="0.3">
      <c r="A105" s="124">
        <f t="shared" si="19"/>
        <v>93</v>
      </c>
      <c r="B105" s="2" t="s">
        <v>516</v>
      </c>
      <c r="C105" s="2" t="s">
        <v>411</v>
      </c>
      <c r="D105" s="2" t="s">
        <v>517</v>
      </c>
      <c r="E105" s="2" t="s">
        <v>522</v>
      </c>
      <c r="F105" s="101" t="s">
        <v>42</v>
      </c>
      <c r="G105" s="2" t="s">
        <v>424</v>
      </c>
      <c r="H105" s="2" t="s">
        <v>56</v>
      </c>
      <c r="I105" s="2" t="s">
        <v>523</v>
      </c>
      <c r="J105" s="2"/>
      <c r="K105" s="2"/>
      <c r="L105" s="18"/>
      <c r="M105" s="24"/>
      <c r="N105" s="24"/>
      <c r="O105" s="21"/>
      <c r="P105" s="21" t="s">
        <v>136</v>
      </c>
      <c r="Q105" s="132"/>
      <c r="S105" s="85">
        <v>45915</v>
      </c>
      <c r="T105" s="24">
        <v>45924</v>
      </c>
      <c r="U105" s="88">
        <f t="shared" si="24"/>
        <v>7</v>
      </c>
    </row>
    <row r="106" spans="1:21" ht="52.8" x14ac:dyDescent="0.3">
      <c r="A106" s="124">
        <f t="shared" si="19"/>
        <v>94</v>
      </c>
      <c r="B106" s="2" t="s">
        <v>516</v>
      </c>
      <c r="C106" s="2" t="s">
        <v>411</v>
      </c>
      <c r="D106" s="2" t="s">
        <v>517</v>
      </c>
      <c r="E106" s="2" t="s">
        <v>524</v>
      </c>
      <c r="F106" s="101" t="s">
        <v>525</v>
      </c>
      <c r="G106" s="2" t="s">
        <v>424</v>
      </c>
      <c r="H106" s="2" t="s">
        <v>56</v>
      </c>
      <c r="I106" s="2" t="s">
        <v>526</v>
      </c>
      <c r="J106" s="2"/>
      <c r="K106" s="2"/>
      <c r="L106" s="18"/>
      <c r="M106" s="24"/>
      <c r="N106" s="24"/>
      <c r="O106" s="21"/>
      <c r="P106" s="21" t="s">
        <v>136</v>
      </c>
      <c r="Q106" s="132"/>
      <c r="S106" s="85">
        <v>45915</v>
      </c>
      <c r="T106" s="24">
        <v>45924</v>
      </c>
      <c r="U106" s="88">
        <f t="shared" si="24"/>
        <v>7</v>
      </c>
    </row>
    <row r="107" spans="1:21" ht="79.2" x14ac:dyDescent="0.3">
      <c r="A107" s="124">
        <f t="shared" si="19"/>
        <v>95</v>
      </c>
      <c r="B107" s="2" t="s">
        <v>12</v>
      </c>
      <c r="C107" s="2" t="s">
        <v>411</v>
      </c>
      <c r="D107" s="2" t="s">
        <v>528</v>
      </c>
      <c r="E107" s="2" t="s">
        <v>527</v>
      </c>
      <c r="F107" s="1" t="s">
        <v>431</v>
      </c>
      <c r="G107" s="2" t="s">
        <v>41</v>
      </c>
      <c r="H107" s="2" t="s">
        <v>56</v>
      </c>
      <c r="I107" s="2" t="s">
        <v>529</v>
      </c>
      <c r="J107" s="2"/>
      <c r="K107" s="2"/>
      <c r="L107" s="18"/>
      <c r="M107" s="24"/>
      <c r="N107" s="24"/>
      <c r="O107" s="21"/>
      <c r="P107" s="21" t="s">
        <v>136</v>
      </c>
      <c r="Q107" s="132"/>
      <c r="S107" s="85">
        <v>45915</v>
      </c>
      <c r="T107" s="24">
        <v>45924</v>
      </c>
      <c r="U107" s="88">
        <f t="shared" si="24"/>
        <v>7</v>
      </c>
    </row>
    <row r="108" spans="1:21" ht="66" x14ac:dyDescent="0.3">
      <c r="A108" s="124">
        <f t="shared" si="19"/>
        <v>96</v>
      </c>
      <c r="B108" s="2" t="s">
        <v>12</v>
      </c>
      <c r="C108" s="2" t="s">
        <v>411</v>
      </c>
      <c r="D108" s="2" t="s">
        <v>528</v>
      </c>
      <c r="E108" s="2" t="s">
        <v>530</v>
      </c>
      <c r="F108" s="1" t="s">
        <v>447</v>
      </c>
      <c r="G108" s="2" t="s">
        <v>41</v>
      </c>
      <c r="H108" s="2" t="s">
        <v>56</v>
      </c>
      <c r="I108" s="2" t="s">
        <v>531</v>
      </c>
      <c r="J108" s="2"/>
      <c r="K108" s="2"/>
      <c r="L108" s="18"/>
      <c r="M108" s="24"/>
      <c r="N108" s="24"/>
      <c r="O108" s="21"/>
      <c r="P108" s="21" t="s">
        <v>136</v>
      </c>
      <c r="Q108" s="132"/>
      <c r="S108" s="85">
        <v>45796</v>
      </c>
      <c r="T108" s="24">
        <v>45796</v>
      </c>
      <c r="U108" s="88">
        <f t="shared" si="24"/>
        <v>0</v>
      </c>
    </row>
    <row r="109" spans="1:21" ht="198" x14ac:dyDescent="0.3">
      <c r="A109" s="124">
        <f t="shared" si="19"/>
        <v>97</v>
      </c>
      <c r="B109" s="2" t="s">
        <v>12</v>
      </c>
      <c r="C109" s="2" t="s">
        <v>411</v>
      </c>
      <c r="D109" s="2" t="s">
        <v>528</v>
      </c>
      <c r="E109" s="2" t="s">
        <v>532</v>
      </c>
      <c r="F109" s="1" t="s">
        <v>533</v>
      </c>
      <c r="G109" s="2" t="s">
        <v>424</v>
      </c>
      <c r="H109" s="2" t="s">
        <v>56</v>
      </c>
      <c r="I109" s="2" t="s">
        <v>534</v>
      </c>
      <c r="J109" s="2"/>
      <c r="K109" s="2"/>
      <c r="L109" s="18"/>
      <c r="M109" s="24"/>
      <c r="N109" s="24"/>
      <c r="O109" s="21"/>
      <c r="P109" s="21" t="s">
        <v>136</v>
      </c>
      <c r="Q109" s="132"/>
      <c r="S109" s="85">
        <v>45796</v>
      </c>
      <c r="T109" s="24">
        <v>45796</v>
      </c>
      <c r="U109" s="88">
        <f t="shared" si="24"/>
        <v>0</v>
      </c>
    </row>
    <row r="110" spans="1:21" ht="158.4" x14ac:dyDescent="0.3">
      <c r="A110" s="124">
        <f t="shared" si="19"/>
        <v>98</v>
      </c>
      <c r="B110" s="2" t="s">
        <v>535</v>
      </c>
      <c r="C110" s="2" t="s">
        <v>411</v>
      </c>
      <c r="D110" s="2" t="s">
        <v>536</v>
      </c>
      <c r="E110" s="2" t="s">
        <v>537</v>
      </c>
      <c r="F110" s="1" t="s">
        <v>428</v>
      </c>
      <c r="G110" s="2" t="s">
        <v>415</v>
      </c>
      <c r="H110" s="2" t="s">
        <v>56</v>
      </c>
      <c r="I110" s="2" t="s">
        <v>538</v>
      </c>
      <c r="J110" s="2"/>
      <c r="K110" s="2"/>
      <c r="L110" s="18"/>
      <c r="M110" s="24"/>
      <c r="N110" s="24"/>
      <c r="O110" s="21"/>
      <c r="P110" s="21" t="s">
        <v>136</v>
      </c>
      <c r="Q110" s="132"/>
      <c r="S110" s="85">
        <v>45796</v>
      </c>
      <c r="T110" s="24">
        <v>45796</v>
      </c>
      <c r="U110" s="88">
        <f t="shared" si="24"/>
        <v>0</v>
      </c>
    </row>
    <row r="111" spans="1:21" ht="145.19999999999999" x14ac:dyDescent="0.3">
      <c r="A111" s="124">
        <f t="shared" si="19"/>
        <v>99</v>
      </c>
      <c r="B111" s="2" t="s">
        <v>535</v>
      </c>
      <c r="C111" s="2" t="s">
        <v>411</v>
      </c>
      <c r="D111" s="2" t="s">
        <v>536</v>
      </c>
      <c r="E111" s="2" t="s">
        <v>539</v>
      </c>
      <c r="F111" s="1" t="s">
        <v>540</v>
      </c>
      <c r="G111" s="2" t="s">
        <v>424</v>
      </c>
      <c r="H111" s="2" t="s">
        <v>56</v>
      </c>
      <c r="I111" s="2" t="s">
        <v>541</v>
      </c>
      <c r="J111" s="2"/>
      <c r="K111" s="2"/>
      <c r="L111" s="18"/>
      <c r="M111" s="24"/>
      <c r="N111" s="24"/>
      <c r="O111" s="21"/>
      <c r="P111" s="21" t="s">
        <v>136</v>
      </c>
      <c r="Q111" s="132"/>
      <c r="S111" s="85">
        <v>45796</v>
      </c>
      <c r="T111" s="24">
        <v>45796</v>
      </c>
      <c r="U111" s="88">
        <f t="shared" si="24"/>
        <v>0</v>
      </c>
    </row>
    <row r="112" spans="1:21" ht="105.6" x14ac:dyDescent="0.3">
      <c r="A112" s="124">
        <f t="shared" si="19"/>
        <v>100</v>
      </c>
      <c r="B112" s="2" t="s">
        <v>535</v>
      </c>
      <c r="C112" s="2" t="s">
        <v>411</v>
      </c>
      <c r="D112" s="2" t="s">
        <v>536</v>
      </c>
      <c r="E112" s="2" t="s">
        <v>598</v>
      </c>
      <c r="F112" s="1" t="s">
        <v>542</v>
      </c>
      <c r="G112" s="2" t="s">
        <v>424</v>
      </c>
      <c r="H112" s="2" t="s">
        <v>56</v>
      </c>
      <c r="I112" s="2" t="s">
        <v>543</v>
      </c>
      <c r="J112" s="2"/>
      <c r="K112" s="2"/>
      <c r="L112" s="18"/>
      <c r="M112" s="24"/>
      <c r="N112" s="24"/>
      <c r="O112" s="21"/>
      <c r="P112" s="21" t="s">
        <v>136</v>
      </c>
      <c r="Q112" s="132"/>
      <c r="S112" s="85">
        <v>45915</v>
      </c>
      <c r="T112" s="24">
        <v>45924</v>
      </c>
      <c r="U112" s="88">
        <f t="shared" ref="U112" si="25">MAX(0, NETWORKDAYS(S112,T112)-1)</f>
        <v>7</v>
      </c>
    </row>
    <row r="113" spans="1:21" ht="66" x14ac:dyDescent="0.3">
      <c r="A113" s="124">
        <f t="shared" si="19"/>
        <v>101</v>
      </c>
      <c r="B113" s="2" t="s">
        <v>544</v>
      </c>
      <c r="C113" s="2" t="s">
        <v>411</v>
      </c>
      <c r="D113" s="2" t="s">
        <v>545</v>
      </c>
      <c r="E113" s="2" t="s">
        <v>546</v>
      </c>
      <c r="F113" s="1" t="s">
        <v>225</v>
      </c>
      <c r="G113" s="2" t="s">
        <v>424</v>
      </c>
      <c r="H113" s="2" t="s">
        <v>56</v>
      </c>
      <c r="I113" s="2" t="s">
        <v>547</v>
      </c>
      <c r="J113" s="2"/>
      <c r="K113" s="2"/>
      <c r="L113" s="18"/>
      <c r="M113" s="24"/>
      <c r="N113" s="24"/>
      <c r="O113" s="21"/>
      <c r="P113" s="21" t="s">
        <v>136</v>
      </c>
      <c r="Q113" s="132"/>
      <c r="S113" s="85">
        <v>45796</v>
      </c>
      <c r="T113" s="24">
        <v>45796</v>
      </c>
      <c r="U113" s="88">
        <f t="shared" ref="U113:U142" si="26">MAX(0, NETWORKDAYS(S113,T113)-1)</f>
        <v>0</v>
      </c>
    </row>
    <row r="114" spans="1:21" ht="92.4" x14ac:dyDescent="0.3">
      <c r="A114" s="124">
        <f t="shared" si="19"/>
        <v>102</v>
      </c>
      <c r="B114" s="2" t="s">
        <v>544</v>
      </c>
      <c r="C114" s="2" t="s">
        <v>411</v>
      </c>
      <c r="D114" s="2" t="s">
        <v>545</v>
      </c>
      <c r="E114" s="2" t="s">
        <v>548</v>
      </c>
      <c r="F114" s="1" t="s">
        <v>225</v>
      </c>
      <c r="G114" s="2" t="s">
        <v>41</v>
      </c>
      <c r="H114" s="2" t="s">
        <v>56</v>
      </c>
      <c r="I114" s="2" t="s">
        <v>549</v>
      </c>
      <c r="J114" s="2"/>
      <c r="K114" s="2"/>
      <c r="L114" s="18"/>
      <c r="M114" s="24"/>
      <c r="N114" s="24"/>
      <c r="O114" s="21"/>
      <c r="P114" s="21" t="s">
        <v>136</v>
      </c>
      <c r="Q114" s="132"/>
      <c r="S114" s="85">
        <v>45796</v>
      </c>
      <c r="T114" s="24">
        <v>45796</v>
      </c>
      <c r="U114" s="88">
        <f t="shared" si="26"/>
        <v>0</v>
      </c>
    </row>
    <row r="115" spans="1:21" ht="39.6" x14ac:dyDescent="0.3">
      <c r="A115" s="124">
        <f t="shared" si="19"/>
        <v>103</v>
      </c>
      <c r="B115" s="2" t="s">
        <v>544</v>
      </c>
      <c r="C115" s="2" t="s">
        <v>411</v>
      </c>
      <c r="D115" s="2" t="s">
        <v>545</v>
      </c>
      <c r="E115" s="2" t="s">
        <v>550</v>
      </c>
      <c r="F115" s="1" t="s">
        <v>225</v>
      </c>
      <c r="G115" s="2" t="s">
        <v>415</v>
      </c>
      <c r="H115" s="2" t="s">
        <v>56</v>
      </c>
      <c r="I115" s="2" t="s">
        <v>551</v>
      </c>
      <c r="J115" s="2"/>
      <c r="K115" s="2"/>
      <c r="L115" s="18"/>
      <c r="M115" s="24"/>
      <c r="N115" s="24"/>
      <c r="O115" s="21"/>
      <c r="P115" s="21" t="s">
        <v>136</v>
      </c>
      <c r="Q115" s="132"/>
      <c r="S115" s="85">
        <v>45796</v>
      </c>
      <c r="T115" s="24">
        <v>45796</v>
      </c>
      <c r="U115" s="88">
        <f t="shared" si="26"/>
        <v>0</v>
      </c>
    </row>
    <row r="116" spans="1:21" ht="52.8" x14ac:dyDescent="0.3">
      <c r="A116" s="124">
        <f t="shared" si="19"/>
        <v>104</v>
      </c>
      <c r="B116" s="2" t="s">
        <v>544</v>
      </c>
      <c r="C116" s="2" t="s">
        <v>411</v>
      </c>
      <c r="D116" s="2" t="s">
        <v>545</v>
      </c>
      <c r="E116" s="2" t="s">
        <v>552</v>
      </c>
      <c r="F116" s="1" t="s">
        <v>225</v>
      </c>
      <c r="G116" s="2" t="s">
        <v>415</v>
      </c>
      <c r="H116" s="2" t="s">
        <v>56</v>
      </c>
      <c r="I116" s="2" t="s">
        <v>553</v>
      </c>
      <c r="J116" s="2"/>
      <c r="K116" s="2"/>
      <c r="L116" s="18"/>
      <c r="M116" s="24"/>
      <c r="N116" s="24"/>
      <c r="O116" s="21"/>
      <c r="P116" s="21" t="s">
        <v>136</v>
      </c>
      <c r="Q116" s="132"/>
      <c r="S116" s="85">
        <v>45796</v>
      </c>
      <c r="T116" s="24">
        <v>45796</v>
      </c>
      <c r="U116" s="88">
        <f t="shared" ref="U116:U132" si="27">MAX(0, NETWORKDAYS(S116,T116)-1)</f>
        <v>0</v>
      </c>
    </row>
    <row r="117" spans="1:21" ht="52.8" x14ac:dyDescent="0.3">
      <c r="A117" s="124">
        <f t="shared" si="19"/>
        <v>105</v>
      </c>
      <c r="B117" s="2" t="s">
        <v>544</v>
      </c>
      <c r="C117" s="2" t="s">
        <v>411</v>
      </c>
      <c r="D117" s="2" t="s">
        <v>545</v>
      </c>
      <c r="E117" s="2" t="s">
        <v>554</v>
      </c>
      <c r="F117" s="1" t="s">
        <v>225</v>
      </c>
      <c r="G117" s="2" t="s">
        <v>415</v>
      </c>
      <c r="H117" s="2" t="s">
        <v>56</v>
      </c>
      <c r="I117" s="2" t="s">
        <v>555</v>
      </c>
      <c r="J117" s="2"/>
      <c r="K117" s="2"/>
      <c r="L117" s="18"/>
      <c r="M117" s="24"/>
      <c r="N117" s="24"/>
      <c r="O117" s="21"/>
      <c r="P117" s="21" t="s">
        <v>136</v>
      </c>
      <c r="Q117" s="132"/>
      <c r="S117" s="85">
        <v>45796</v>
      </c>
      <c r="T117" s="24">
        <v>45796</v>
      </c>
      <c r="U117" s="88">
        <f t="shared" si="27"/>
        <v>0</v>
      </c>
    </row>
    <row r="118" spans="1:21" ht="66" x14ac:dyDescent="0.3">
      <c r="A118" s="124">
        <f t="shared" si="19"/>
        <v>106</v>
      </c>
      <c r="B118" s="2" t="s">
        <v>544</v>
      </c>
      <c r="C118" s="2" t="s">
        <v>411</v>
      </c>
      <c r="D118" s="2" t="s">
        <v>545</v>
      </c>
      <c r="E118" s="2" t="s">
        <v>556</v>
      </c>
      <c r="F118" s="1" t="s">
        <v>225</v>
      </c>
      <c r="G118" s="2" t="s">
        <v>415</v>
      </c>
      <c r="H118" s="2" t="s">
        <v>56</v>
      </c>
      <c r="I118" s="2" t="s">
        <v>557</v>
      </c>
      <c r="J118" s="2"/>
      <c r="K118" s="2"/>
      <c r="L118" s="18"/>
      <c r="M118" s="24"/>
      <c r="N118" s="24"/>
      <c r="O118" s="21"/>
      <c r="P118" s="21" t="s">
        <v>136</v>
      </c>
      <c r="Q118" s="132"/>
      <c r="S118" s="85">
        <v>45796</v>
      </c>
      <c r="T118" s="24">
        <v>45796</v>
      </c>
      <c r="U118" s="88">
        <f t="shared" si="27"/>
        <v>0</v>
      </c>
    </row>
    <row r="119" spans="1:21" ht="39.6" x14ac:dyDescent="0.3">
      <c r="A119" s="124">
        <f t="shared" si="19"/>
        <v>107</v>
      </c>
      <c r="B119" s="2" t="s">
        <v>544</v>
      </c>
      <c r="C119" s="2" t="s">
        <v>411</v>
      </c>
      <c r="D119" s="2" t="s">
        <v>545</v>
      </c>
      <c r="E119" s="2" t="s">
        <v>558</v>
      </c>
      <c r="F119" s="1" t="s">
        <v>225</v>
      </c>
      <c r="G119" s="2" t="s">
        <v>424</v>
      </c>
      <c r="H119" s="2" t="s">
        <v>56</v>
      </c>
      <c r="I119" s="2" t="s">
        <v>559</v>
      </c>
      <c r="J119" s="2"/>
      <c r="K119" s="2"/>
      <c r="L119" s="18"/>
      <c r="M119" s="24"/>
      <c r="N119" s="24"/>
      <c r="O119" s="21"/>
      <c r="P119" s="21" t="s">
        <v>136</v>
      </c>
      <c r="Q119" s="132"/>
      <c r="S119" s="85">
        <v>45796</v>
      </c>
      <c r="T119" s="24">
        <v>45796</v>
      </c>
      <c r="U119" s="88">
        <f t="shared" si="27"/>
        <v>0</v>
      </c>
    </row>
    <row r="120" spans="1:21" ht="66" x14ac:dyDescent="0.3">
      <c r="A120" s="124">
        <f t="shared" si="19"/>
        <v>108</v>
      </c>
      <c r="B120" s="2" t="s">
        <v>544</v>
      </c>
      <c r="C120" s="2" t="s">
        <v>411</v>
      </c>
      <c r="D120" s="2" t="s">
        <v>545</v>
      </c>
      <c r="E120" s="2" t="s">
        <v>560</v>
      </c>
      <c r="F120" s="1" t="s">
        <v>225</v>
      </c>
      <c r="G120" s="2" t="s">
        <v>424</v>
      </c>
      <c r="H120" s="2" t="s">
        <v>56</v>
      </c>
      <c r="I120" s="2" t="s">
        <v>561</v>
      </c>
      <c r="J120" s="2"/>
      <c r="K120" s="2"/>
      <c r="L120" s="18"/>
      <c r="M120" s="24"/>
      <c r="N120" s="24"/>
      <c r="O120" s="21"/>
      <c r="P120" s="21" t="s">
        <v>136</v>
      </c>
      <c r="Q120" s="132"/>
      <c r="S120" s="85">
        <v>45796</v>
      </c>
      <c r="T120" s="24">
        <v>45796</v>
      </c>
      <c r="U120" s="88">
        <f t="shared" si="27"/>
        <v>0</v>
      </c>
    </row>
    <row r="121" spans="1:21" ht="250.8" x14ac:dyDescent="0.3">
      <c r="A121" s="124">
        <f t="shared" si="19"/>
        <v>109</v>
      </c>
      <c r="B121" s="2" t="s">
        <v>563</v>
      </c>
      <c r="C121" s="2" t="s">
        <v>411</v>
      </c>
      <c r="D121" s="2" t="s">
        <v>564</v>
      </c>
      <c r="E121" s="2" t="s">
        <v>562</v>
      </c>
      <c r="F121" s="101" t="s">
        <v>42</v>
      </c>
      <c r="G121" s="2" t="s">
        <v>41</v>
      </c>
      <c r="H121" s="2" t="s">
        <v>56</v>
      </c>
      <c r="I121" s="2" t="s">
        <v>565</v>
      </c>
      <c r="J121" s="2"/>
      <c r="K121" s="2"/>
      <c r="L121" s="18"/>
      <c r="M121" s="24"/>
      <c r="N121" s="24"/>
      <c r="O121" s="21"/>
      <c r="P121" s="21" t="s">
        <v>136</v>
      </c>
      <c r="Q121" s="132"/>
      <c r="S121" s="85">
        <v>45796</v>
      </c>
      <c r="T121" s="24">
        <v>45796</v>
      </c>
      <c r="U121" s="88">
        <f t="shared" si="27"/>
        <v>0</v>
      </c>
    </row>
    <row r="122" spans="1:21" ht="132" x14ac:dyDescent="0.3">
      <c r="A122" s="124">
        <f t="shared" si="19"/>
        <v>110</v>
      </c>
      <c r="B122" s="2" t="s">
        <v>563</v>
      </c>
      <c r="C122" s="2" t="s">
        <v>411</v>
      </c>
      <c r="D122" s="2" t="s">
        <v>564</v>
      </c>
      <c r="E122" s="2" t="s">
        <v>566</v>
      </c>
      <c r="F122" s="101" t="s">
        <v>42</v>
      </c>
      <c r="G122" s="2" t="s">
        <v>424</v>
      </c>
      <c r="H122" s="2" t="s">
        <v>56</v>
      </c>
      <c r="I122" s="2" t="s">
        <v>567</v>
      </c>
      <c r="J122" s="2"/>
      <c r="K122" s="2"/>
      <c r="L122" s="18"/>
      <c r="M122" s="24"/>
      <c r="N122" s="24"/>
      <c r="O122" s="21"/>
      <c r="P122" s="21" t="s">
        <v>136</v>
      </c>
      <c r="Q122" s="132"/>
      <c r="S122" s="85">
        <v>45796</v>
      </c>
      <c r="T122" s="24">
        <v>45796</v>
      </c>
      <c r="U122" s="88">
        <f t="shared" si="27"/>
        <v>0</v>
      </c>
    </row>
    <row r="123" spans="1:21" ht="118.8" x14ac:dyDescent="0.3">
      <c r="A123" s="124">
        <f t="shared" si="19"/>
        <v>111</v>
      </c>
      <c r="B123" s="2" t="s">
        <v>563</v>
      </c>
      <c r="C123" s="2" t="s">
        <v>411</v>
      </c>
      <c r="D123" s="2" t="s">
        <v>564</v>
      </c>
      <c r="E123" s="2" t="s">
        <v>568</v>
      </c>
      <c r="F123" s="101" t="s">
        <v>42</v>
      </c>
      <c r="G123" s="2" t="s">
        <v>415</v>
      </c>
      <c r="H123" s="2" t="s">
        <v>56</v>
      </c>
      <c r="I123" s="2" t="s">
        <v>569</v>
      </c>
      <c r="J123" s="2"/>
      <c r="K123" s="2"/>
      <c r="L123" s="18"/>
      <c r="M123" s="24"/>
      <c r="N123" s="24"/>
      <c r="O123" s="21"/>
      <c r="P123" s="21" t="s">
        <v>136</v>
      </c>
      <c r="Q123" s="132"/>
      <c r="S123" s="85">
        <v>45796</v>
      </c>
      <c r="T123" s="24">
        <v>45796</v>
      </c>
      <c r="U123" s="88">
        <f t="shared" si="27"/>
        <v>0</v>
      </c>
    </row>
    <row r="124" spans="1:21" ht="52.8" x14ac:dyDescent="0.3">
      <c r="A124" s="124">
        <f t="shared" si="19"/>
        <v>112</v>
      </c>
      <c r="B124" s="2" t="s">
        <v>563</v>
      </c>
      <c r="C124" s="2" t="s">
        <v>411</v>
      </c>
      <c r="D124" s="2" t="s">
        <v>564</v>
      </c>
      <c r="E124" s="2" t="s">
        <v>570</v>
      </c>
      <c r="F124" s="101" t="s">
        <v>42</v>
      </c>
      <c r="G124" s="2" t="s">
        <v>424</v>
      </c>
      <c r="H124" s="2" t="s">
        <v>56</v>
      </c>
      <c r="I124" s="2" t="s">
        <v>571</v>
      </c>
      <c r="J124" s="2"/>
      <c r="K124" s="2"/>
      <c r="L124" s="18"/>
      <c r="M124" s="24"/>
      <c r="N124" s="24"/>
      <c r="O124" s="21"/>
      <c r="P124" s="21" t="s">
        <v>136</v>
      </c>
      <c r="Q124" s="132"/>
      <c r="S124" s="85">
        <v>45796</v>
      </c>
      <c r="T124" s="24">
        <v>45796</v>
      </c>
      <c r="U124" s="88">
        <f t="shared" si="27"/>
        <v>0</v>
      </c>
    </row>
    <row r="125" spans="1:21" ht="92.4" x14ac:dyDescent="0.3">
      <c r="A125" s="124">
        <f t="shared" si="19"/>
        <v>113</v>
      </c>
      <c r="B125" s="2" t="s">
        <v>563</v>
      </c>
      <c r="C125" s="2" t="s">
        <v>411</v>
      </c>
      <c r="D125" s="2" t="s">
        <v>564</v>
      </c>
      <c r="E125" s="2" t="s">
        <v>572</v>
      </c>
      <c r="F125" s="101" t="s">
        <v>42</v>
      </c>
      <c r="G125" s="2" t="s">
        <v>415</v>
      </c>
      <c r="H125" s="2" t="s">
        <v>56</v>
      </c>
      <c r="I125" s="2" t="s">
        <v>573</v>
      </c>
      <c r="J125" s="2"/>
      <c r="K125" s="2"/>
      <c r="L125" s="18"/>
      <c r="M125" s="24"/>
      <c r="N125" s="24"/>
      <c r="O125" s="21"/>
      <c r="P125" s="21" t="s">
        <v>136</v>
      </c>
      <c r="Q125" s="132"/>
      <c r="S125" s="85">
        <v>45796</v>
      </c>
      <c r="T125" s="24">
        <v>45796</v>
      </c>
      <c r="U125" s="88">
        <f t="shared" ref="U125:U131" si="28">MAX(0, NETWORKDAYS(S125,T125)-1)</f>
        <v>0</v>
      </c>
    </row>
    <row r="126" spans="1:21" ht="79.2" x14ac:dyDescent="0.3">
      <c r="A126" s="124">
        <f t="shared" si="19"/>
        <v>114</v>
      </c>
      <c r="B126" s="2" t="s">
        <v>574</v>
      </c>
      <c r="C126" s="2" t="s">
        <v>411</v>
      </c>
      <c r="D126" s="2" t="s">
        <v>575</v>
      </c>
      <c r="E126" s="2" t="s">
        <v>599</v>
      </c>
      <c r="F126" s="1" t="s">
        <v>600</v>
      </c>
      <c r="G126" s="2" t="s">
        <v>415</v>
      </c>
      <c r="H126" s="2" t="s">
        <v>56</v>
      </c>
      <c r="I126" s="2" t="s">
        <v>601</v>
      </c>
      <c r="J126" s="2"/>
      <c r="K126" s="2"/>
      <c r="L126" s="18"/>
      <c r="M126" s="24"/>
      <c r="N126" s="24"/>
      <c r="O126" s="21"/>
      <c r="P126" s="21" t="s">
        <v>136</v>
      </c>
      <c r="Q126" s="132"/>
      <c r="S126" s="85">
        <v>45796</v>
      </c>
      <c r="T126" s="24">
        <v>45796</v>
      </c>
      <c r="U126" s="88">
        <f t="shared" si="28"/>
        <v>0</v>
      </c>
    </row>
    <row r="127" spans="1:21" ht="171.6" x14ac:dyDescent="0.3">
      <c r="A127" s="124">
        <f t="shared" si="19"/>
        <v>115</v>
      </c>
      <c r="B127" s="2" t="s">
        <v>574</v>
      </c>
      <c r="C127" s="2" t="s">
        <v>411</v>
      </c>
      <c r="D127" s="2" t="s">
        <v>575</v>
      </c>
      <c r="E127" s="2" t="s">
        <v>602</v>
      </c>
      <c r="F127" s="1" t="s">
        <v>603</v>
      </c>
      <c r="G127" s="2" t="s">
        <v>415</v>
      </c>
      <c r="H127" s="2" t="s">
        <v>56</v>
      </c>
      <c r="I127" s="2" t="s">
        <v>604</v>
      </c>
      <c r="J127" s="2"/>
      <c r="K127" s="2"/>
      <c r="L127" s="18"/>
      <c r="M127" s="24"/>
      <c r="N127" s="24"/>
      <c r="O127" s="21"/>
      <c r="P127" s="21" t="s">
        <v>136</v>
      </c>
      <c r="Q127" s="132"/>
      <c r="S127" s="85">
        <v>45796</v>
      </c>
      <c r="T127" s="24">
        <v>45796</v>
      </c>
      <c r="U127" s="88">
        <f t="shared" ref="U127" si="29">MAX(0, NETWORKDAYS(S127,T127)-1)</f>
        <v>0</v>
      </c>
    </row>
    <row r="128" spans="1:21" ht="39.6" x14ac:dyDescent="0.3">
      <c r="A128" s="124">
        <f t="shared" si="19"/>
        <v>116</v>
      </c>
      <c r="B128" s="2" t="s">
        <v>6</v>
      </c>
      <c r="C128" s="2" t="s">
        <v>411</v>
      </c>
      <c r="D128" s="2" t="s">
        <v>460</v>
      </c>
      <c r="E128" s="2" t="s">
        <v>459</v>
      </c>
      <c r="F128" s="1" t="s">
        <v>461</v>
      </c>
      <c r="G128" s="2" t="s">
        <v>415</v>
      </c>
      <c r="H128" s="2" t="s">
        <v>56</v>
      </c>
      <c r="I128" s="2" t="s">
        <v>578</v>
      </c>
      <c r="J128" s="2"/>
      <c r="K128" s="2"/>
      <c r="L128" s="18"/>
      <c r="M128" s="24"/>
      <c r="N128" s="24"/>
      <c r="O128" s="21"/>
      <c r="P128" s="21" t="s">
        <v>136</v>
      </c>
      <c r="Q128" s="132"/>
      <c r="S128" s="85">
        <v>45796</v>
      </c>
      <c r="T128" s="24">
        <v>45796</v>
      </c>
      <c r="U128" s="88">
        <f t="shared" si="28"/>
        <v>0</v>
      </c>
    </row>
    <row r="129" spans="1:21" ht="66" x14ac:dyDescent="0.3">
      <c r="A129" s="124">
        <f t="shared" si="19"/>
        <v>117</v>
      </c>
      <c r="B129" s="2" t="s">
        <v>6</v>
      </c>
      <c r="C129" s="2" t="s">
        <v>411</v>
      </c>
      <c r="D129" s="2" t="s">
        <v>460</v>
      </c>
      <c r="E129" s="2" t="s">
        <v>462</v>
      </c>
      <c r="F129" s="1" t="s">
        <v>505</v>
      </c>
      <c r="G129" s="2" t="s">
        <v>424</v>
      </c>
      <c r="H129" s="2" t="s">
        <v>56</v>
      </c>
      <c r="I129" s="2" t="s">
        <v>464</v>
      </c>
      <c r="J129" s="2"/>
      <c r="K129" s="2"/>
      <c r="L129" s="18"/>
      <c r="M129" s="24"/>
      <c r="N129" s="24"/>
      <c r="O129" s="21"/>
      <c r="P129" s="21" t="s">
        <v>136</v>
      </c>
      <c r="Q129" s="132"/>
      <c r="S129" s="85">
        <v>45796</v>
      </c>
      <c r="T129" s="24">
        <v>45796</v>
      </c>
      <c r="U129" s="88">
        <f t="shared" si="28"/>
        <v>0</v>
      </c>
    </row>
    <row r="130" spans="1:21" ht="52.8" x14ac:dyDescent="0.3">
      <c r="A130" s="124">
        <f t="shared" si="19"/>
        <v>118</v>
      </c>
      <c r="B130" s="2" t="s">
        <v>6</v>
      </c>
      <c r="C130" s="2" t="s">
        <v>411</v>
      </c>
      <c r="D130" s="2" t="s">
        <v>460</v>
      </c>
      <c r="E130" s="2" t="s">
        <v>465</v>
      </c>
      <c r="F130" s="1" t="s">
        <v>466</v>
      </c>
      <c r="G130" s="2" t="s">
        <v>41</v>
      </c>
      <c r="H130" s="2" t="s">
        <v>56</v>
      </c>
      <c r="I130" s="2" t="s">
        <v>579</v>
      </c>
      <c r="J130" s="2"/>
      <c r="K130" s="2"/>
      <c r="L130" s="18"/>
      <c r="M130" s="24"/>
      <c r="N130" s="24"/>
      <c r="O130" s="21"/>
      <c r="P130" s="21" t="s">
        <v>136</v>
      </c>
      <c r="Q130" s="132"/>
      <c r="S130" s="85">
        <v>45796</v>
      </c>
      <c r="T130" s="24">
        <v>45796</v>
      </c>
      <c r="U130" s="88">
        <f t="shared" si="28"/>
        <v>0</v>
      </c>
    </row>
    <row r="131" spans="1:21" ht="79.2" x14ac:dyDescent="0.3">
      <c r="A131" s="124">
        <f t="shared" si="19"/>
        <v>119</v>
      </c>
      <c r="B131" s="2" t="s">
        <v>6</v>
      </c>
      <c r="C131" s="2" t="s">
        <v>411</v>
      </c>
      <c r="D131" s="2" t="s">
        <v>460</v>
      </c>
      <c r="E131" s="2" t="s">
        <v>467</v>
      </c>
      <c r="F131" s="1" t="s">
        <v>580</v>
      </c>
      <c r="G131" s="2" t="s">
        <v>424</v>
      </c>
      <c r="H131" s="2" t="s">
        <v>56</v>
      </c>
      <c r="I131" s="2" t="s">
        <v>581</v>
      </c>
      <c r="J131" s="2"/>
      <c r="K131" s="2"/>
      <c r="L131" s="18"/>
      <c r="M131" s="24"/>
      <c r="N131" s="24"/>
      <c r="O131" s="21"/>
      <c r="P131" s="21" t="s">
        <v>136</v>
      </c>
      <c r="Q131" s="132"/>
      <c r="S131" s="85">
        <v>45796</v>
      </c>
      <c r="T131" s="24">
        <v>45796</v>
      </c>
      <c r="U131" s="88">
        <f t="shared" si="28"/>
        <v>0</v>
      </c>
    </row>
    <row r="132" spans="1:21" ht="79.2" x14ac:dyDescent="0.3">
      <c r="A132" s="124">
        <f t="shared" si="19"/>
        <v>120</v>
      </c>
      <c r="B132" s="2" t="s">
        <v>6</v>
      </c>
      <c r="C132" s="2" t="s">
        <v>411</v>
      </c>
      <c r="D132" s="2" t="s">
        <v>460</v>
      </c>
      <c r="E132" s="2" t="s">
        <v>469</v>
      </c>
      <c r="F132" s="1" t="s">
        <v>468</v>
      </c>
      <c r="G132" s="2" t="s">
        <v>424</v>
      </c>
      <c r="H132" s="2" t="s">
        <v>56</v>
      </c>
      <c r="I132" s="2" t="s">
        <v>470</v>
      </c>
      <c r="J132" s="2"/>
      <c r="K132" s="2"/>
      <c r="L132" s="18"/>
      <c r="M132" s="24"/>
      <c r="N132" s="24"/>
      <c r="O132" s="21"/>
      <c r="P132" s="21" t="s">
        <v>136</v>
      </c>
      <c r="Q132" s="132"/>
      <c r="S132" s="85">
        <v>45796</v>
      </c>
      <c r="T132" s="24">
        <v>45796</v>
      </c>
      <c r="U132" s="88">
        <f t="shared" si="27"/>
        <v>0</v>
      </c>
    </row>
    <row r="133" spans="1:21" ht="132" x14ac:dyDescent="0.3">
      <c r="A133" s="124">
        <f t="shared" si="19"/>
        <v>121</v>
      </c>
      <c r="B133" s="2" t="s">
        <v>6</v>
      </c>
      <c r="C133" s="2" t="s">
        <v>411</v>
      </c>
      <c r="D133" s="2" t="s">
        <v>460</v>
      </c>
      <c r="E133" s="2" t="s">
        <v>471</v>
      </c>
      <c r="F133" s="1" t="s">
        <v>468</v>
      </c>
      <c r="G133" s="2" t="s">
        <v>424</v>
      </c>
      <c r="H133" s="2" t="s">
        <v>56</v>
      </c>
      <c r="I133" s="2" t="s">
        <v>472</v>
      </c>
      <c r="J133" s="2"/>
      <c r="K133" s="2"/>
      <c r="L133" s="18"/>
      <c r="M133" s="24"/>
      <c r="N133" s="24"/>
      <c r="O133" s="21"/>
      <c r="P133" s="21" t="s">
        <v>136</v>
      </c>
      <c r="Q133" s="132"/>
      <c r="S133" s="85">
        <v>45796</v>
      </c>
      <c r="T133" s="24">
        <v>45796</v>
      </c>
      <c r="U133" s="88">
        <f t="shared" si="26"/>
        <v>0</v>
      </c>
    </row>
    <row r="134" spans="1:21" ht="105.6" x14ac:dyDescent="0.3">
      <c r="A134" s="124">
        <f t="shared" si="19"/>
        <v>122</v>
      </c>
      <c r="B134" s="2" t="s">
        <v>11</v>
      </c>
      <c r="C134" s="2" t="s">
        <v>411</v>
      </c>
      <c r="D134" s="2" t="s">
        <v>582</v>
      </c>
      <c r="E134" s="2" t="s">
        <v>583</v>
      </c>
      <c r="F134" s="1" t="s">
        <v>584</v>
      </c>
      <c r="G134" s="2" t="s">
        <v>415</v>
      </c>
      <c r="H134" s="2" t="s">
        <v>56</v>
      </c>
      <c r="I134" s="2" t="s">
        <v>585</v>
      </c>
      <c r="J134" s="2"/>
      <c r="K134" s="2"/>
      <c r="L134" s="18"/>
      <c r="M134" s="24"/>
      <c r="N134" s="24"/>
      <c r="O134" s="21"/>
      <c r="P134" s="21" t="s">
        <v>136</v>
      </c>
      <c r="Q134" s="132"/>
      <c r="S134" s="85">
        <v>45796</v>
      </c>
      <c r="T134" s="24">
        <v>45796</v>
      </c>
      <c r="U134" s="88">
        <f t="shared" si="26"/>
        <v>0</v>
      </c>
    </row>
    <row r="135" spans="1:21" ht="105.6" x14ac:dyDescent="0.3">
      <c r="A135" s="124">
        <f t="shared" si="19"/>
        <v>123</v>
      </c>
      <c r="B135" s="2" t="s">
        <v>11</v>
      </c>
      <c r="C135" s="2" t="s">
        <v>411</v>
      </c>
      <c r="D135" s="2" t="s">
        <v>582</v>
      </c>
      <c r="E135" s="2" t="s">
        <v>586</v>
      </c>
      <c r="F135" s="1" t="s">
        <v>587</v>
      </c>
      <c r="G135" s="2" t="s">
        <v>415</v>
      </c>
      <c r="H135" s="2" t="s">
        <v>56</v>
      </c>
      <c r="I135" s="2" t="s">
        <v>588</v>
      </c>
      <c r="J135" s="2"/>
      <c r="K135" s="2"/>
      <c r="L135" s="18"/>
      <c r="M135" s="24"/>
      <c r="N135" s="24"/>
      <c r="O135" s="21"/>
      <c r="P135" s="21" t="s">
        <v>136</v>
      </c>
      <c r="Q135" s="132"/>
      <c r="S135" s="85">
        <v>45796</v>
      </c>
      <c r="T135" s="24">
        <v>45796</v>
      </c>
      <c r="U135" s="88">
        <f t="shared" si="26"/>
        <v>0</v>
      </c>
    </row>
    <row r="136" spans="1:21" ht="66" x14ac:dyDescent="0.3">
      <c r="A136" s="124">
        <f t="shared" si="19"/>
        <v>124</v>
      </c>
      <c r="B136" s="2" t="s">
        <v>11</v>
      </c>
      <c r="C136" s="2" t="s">
        <v>411</v>
      </c>
      <c r="D136" s="2" t="s">
        <v>582</v>
      </c>
      <c r="E136" s="2" t="s">
        <v>589</v>
      </c>
      <c r="F136" s="1" t="s">
        <v>590</v>
      </c>
      <c r="G136" s="2" t="s">
        <v>424</v>
      </c>
      <c r="H136" s="2" t="s">
        <v>56</v>
      </c>
      <c r="I136" s="2" t="s">
        <v>591</v>
      </c>
      <c r="J136" s="2"/>
      <c r="K136" s="2"/>
      <c r="L136" s="18"/>
      <c r="M136" s="24"/>
      <c r="N136" s="24"/>
      <c r="O136" s="21"/>
      <c r="P136" s="21" t="s">
        <v>136</v>
      </c>
      <c r="Q136" s="132"/>
      <c r="S136" s="85">
        <v>45796</v>
      </c>
      <c r="T136" s="24">
        <v>45796</v>
      </c>
      <c r="U136" s="88">
        <f t="shared" ref="U136:U137" si="30">MAX(0, NETWORKDAYS(S136,T136)-1)</f>
        <v>0</v>
      </c>
    </row>
    <row r="137" spans="1:21" ht="105.6" x14ac:dyDescent="0.3">
      <c r="A137" s="124">
        <f t="shared" ref="A137:A145" si="31">A136+1</f>
        <v>125</v>
      </c>
      <c r="B137" s="2" t="s">
        <v>11</v>
      </c>
      <c r="C137" s="2" t="s">
        <v>411</v>
      </c>
      <c r="D137" s="2" t="s">
        <v>582</v>
      </c>
      <c r="E137" s="2" t="s">
        <v>592</v>
      </c>
      <c r="F137" s="1" t="s">
        <v>593</v>
      </c>
      <c r="G137" s="2" t="s">
        <v>415</v>
      </c>
      <c r="H137" s="2" t="s">
        <v>56</v>
      </c>
      <c r="I137" s="2" t="s">
        <v>594</v>
      </c>
      <c r="J137" s="2"/>
      <c r="K137" s="2"/>
      <c r="L137" s="18"/>
      <c r="M137" s="24"/>
      <c r="N137" s="24"/>
      <c r="O137" s="21"/>
      <c r="P137" s="21" t="s">
        <v>136</v>
      </c>
      <c r="Q137" s="132"/>
      <c r="S137" s="85">
        <v>45796</v>
      </c>
      <c r="T137" s="24">
        <v>45796</v>
      </c>
      <c r="U137" s="88">
        <f t="shared" si="30"/>
        <v>0</v>
      </c>
    </row>
    <row r="138" spans="1:21" ht="92.4" x14ac:dyDescent="0.3">
      <c r="A138" s="124">
        <f>A137+1</f>
        <v>126</v>
      </c>
      <c r="B138" s="2" t="s">
        <v>11</v>
      </c>
      <c r="C138" s="2" t="s">
        <v>411</v>
      </c>
      <c r="D138" s="2" t="s">
        <v>582</v>
      </c>
      <c r="E138" s="2" t="s">
        <v>595</v>
      </c>
      <c r="F138" s="1" t="s">
        <v>596</v>
      </c>
      <c r="G138" s="2" t="s">
        <v>424</v>
      </c>
      <c r="H138" s="2" t="s">
        <v>56</v>
      </c>
      <c r="I138" s="2" t="s">
        <v>597</v>
      </c>
      <c r="J138" s="2"/>
      <c r="K138" s="2"/>
      <c r="L138" s="18"/>
      <c r="M138" s="24"/>
      <c r="N138" s="24"/>
      <c r="O138" s="21"/>
      <c r="P138" s="21" t="s">
        <v>136</v>
      </c>
      <c r="Q138" s="132"/>
      <c r="S138" s="85">
        <v>45796</v>
      </c>
      <c r="T138" s="24">
        <v>45796</v>
      </c>
      <c r="U138" s="88">
        <f t="shared" si="26"/>
        <v>0</v>
      </c>
    </row>
    <row r="139" spans="1:21" ht="132" x14ac:dyDescent="0.3">
      <c r="A139" s="124">
        <f t="shared" ref="A139:A145" si="32">A138+1</f>
        <v>127</v>
      </c>
      <c r="B139" s="2" t="s">
        <v>576</v>
      </c>
      <c r="C139" s="2" t="s">
        <v>411</v>
      </c>
      <c r="D139" s="2" t="s">
        <v>577</v>
      </c>
      <c r="E139" s="2" t="s">
        <v>605</v>
      </c>
      <c r="F139" s="101" t="s">
        <v>606</v>
      </c>
      <c r="G139" s="2" t="s">
        <v>41</v>
      </c>
      <c r="H139" s="2" t="s">
        <v>56</v>
      </c>
      <c r="I139" s="2" t="s">
        <v>607</v>
      </c>
      <c r="J139" s="2"/>
      <c r="K139" s="2"/>
      <c r="L139" s="18"/>
      <c r="M139" s="24"/>
      <c r="N139" s="24"/>
      <c r="O139" s="21"/>
      <c r="P139" s="21" t="s">
        <v>136</v>
      </c>
      <c r="Q139" s="132"/>
      <c r="S139" s="85">
        <v>45796</v>
      </c>
      <c r="T139" s="24">
        <v>45796</v>
      </c>
      <c r="U139" s="88">
        <f t="shared" si="26"/>
        <v>0</v>
      </c>
    </row>
    <row r="140" spans="1:21" ht="171.6" x14ac:dyDescent="0.3">
      <c r="A140" s="124">
        <f t="shared" si="32"/>
        <v>128</v>
      </c>
      <c r="B140" s="2" t="s">
        <v>576</v>
      </c>
      <c r="C140" s="2" t="s">
        <v>411</v>
      </c>
      <c r="D140" s="2" t="s">
        <v>577</v>
      </c>
      <c r="E140" s="2" t="s">
        <v>615</v>
      </c>
      <c r="F140" s="101" t="s">
        <v>606</v>
      </c>
      <c r="G140" s="2" t="s">
        <v>41</v>
      </c>
      <c r="H140" s="2" t="s">
        <v>56</v>
      </c>
      <c r="I140" s="2" t="s">
        <v>608</v>
      </c>
      <c r="J140" s="2"/>
      <c r="K140" s="2"/>
      <c r="L140" s="18"/>
      <c r="M140" s="24"/>
      <c r="N140" s="24"/>
      <c r="O140" s="21"/>
      <c r="P140" s="21" t="s">
        <v>136</v>
      </c>
      <c r="Q140" s="132"/>
      <c r="S140" s="85">
        <v>45796</v>
      </c>
      <c r="T140" s="24">
        <v>45796</v>
      </c>
      <c r="U140" s="88">
        <f t="shared" ref="U140:U141" si="33">MAX(0, NETWORKDAYS(S140,T140)-1)</f>
        <v>0</v>
      </c>
    </row>
    <row r="141" spans="1:21" ht="66" x14ac:dyDescent="0.3">
      <c r="A141" s="124">
        <f t="shared" si="32"/>
        <v>129</v>
      </c>
      <c r="B141" s="2" t="s">
        <v>576</v>
      </c>
      <c r="C141" s="2" t="s">
        <v>411</v>
      </c>
      <c r="D141" s="2" t="s">
        <v>577</v>
      </c>
      <c r="E141" s="2" t="s">
        <v>609</v>
      </c>
      <c r="F141" s="101" t="s">
        <v>606</v>
      </c>
      <c r="G141" s="2" t="s">
        <v>415</v>
      </c>
      <c r="H141" s="2" t="s">
        <v>56</v>
      </c>
      <c r="I141" s="2" t="s">
        <v>610</v>
      </c>
      <c r="J141" s="2"/>
      <c r="K141" s="2"/>
      <c r="L141" s="18"/>
      <c r="M141" s="24"/>
      <c r="N141" s="24"/>
      <c r="O141" s="21"/>
      <c r="P141" s="21" t="s">
        <v>136</v>
      </c>
      <c r="Q141" s="132"/>
      <c r="S141" s="85">
        <v>45796</v>
      </c>
      <c r="T141" s="24">
        <v>45796</v>
      </c>
      <c r="U141" s="88">
        <f t="shared" si="33"/>
        <v>0</v>
      </c>
    </row>
    <row r="142" spans="1:21" ht="39.6" x14ac:dyDescent="0.3">
      <c r="A142" s="124">
        <f t="shared" si="32"/>
        <v>130</v>
      </c>
      <c r="B142" s="2" t="s">
        <v>576</v>
      </c>
      <c r="C142" s="2" t="s">
        <v>411</v>
      </c>
      <c r="D142" s="2" t="s">
        <v>577</v>
      </c>
      <c r="E142" s="2" t="s">
        <v>611</v>
      </c>
      <c r="F142" s="101" t="s">
        <v>606</v>
      </c>
      <c r="G142" s="2" t="s">
        <v>424</v>
      </c>
      <c r="H142" s="2" t="s">
        <v>56</v>
      </c>
      <c r="I142" s="2" t="s">
        <v>612</v>
      </c>
      <c r="J142" s="2"/>
      <c r="K142" s="2"/>
      <c r="L142" s="18"/>
      <c r="M142" s="24"/>
      <c r="N142" s="24"/>
      <c r="O142" s="21"/>
      <c r="P142" s="21" t="s">
        <v>136</v>
      </c>
      <c r="Q142" s="132"/>
      <c r="S142" s="85">
        <v>45796</v>
      </c>
      <c r="T142" s="24">
        <v>45796</v>
      </c>
      <c r="U142" s="88">
        <f t="shared" si="26"/>
        <v>0</v>
      </c>
    </row>
    <row r="143" spans="1:21" ht="66" x14ac:dyDescent="0.3">
      <c r="A143" s="124">
        <f t="shared" si="32"/>
        <v>131</v>
      </c>
      <c r="B143" s="2" t="s">
        <v>576</v>
      </c>
      <c r="C143" s="2" t="s">
        <v>411</v>
      </c>
      <c r="D143" s="2" t="s">
        <v>577</v>
      </c>
      <c r="E143" s="2" t="s">
        <v>613</v>
      </c>
      <c r="F143" s="101" t="s">
        <v>606</v>
      </c>
      <c r="G143" s="2" t="s">
        <v>424</v>
      </c>
      <c r="H143" s="2" t="s">
        <v>56</v>
      </c>
      <c r="I143" s="2" t="s">
        <v>614</v>
      </c>
      <c r="J143" s="2"/>
      <c r="K143" s="2"/>
      <c r="L143" s="18"/>
      <c r="M143" s="24"/>
      <c r="N143" s="24"/>
      <c r="O143" s="21"/>
      <c r="P143" s="21" t="s">
        <v>136</v>
      </c>
      <c r="Q143" s="132"/>
      <c r="S143" s="85">
        <v>45796</v>
      </c>
      <c r="T143" s="24">
        <v>45796</v>
      </c>
      <c r="U143" s="88">
        <f t="shared" ref="U143" si="34">MAX(0, NETWORKDAYS(S143,T143)-1)</f>
        <v>0</v>
      </c>
    </row>
    <row r="144" spans="1:21" ht="92.4" x14ac:dyDescent="0.3">
      <c r="A144" s="124">
        <f t="shared" si="32"/>
        <v>132</v>
      </c>
      <c r="B144" s="2" t="s">
        <v>576</v>
      </c>
      <c r="C144" s="2" t="s">
        <v>411</v>
      </c>
      <c r="D144" s="2" t="s">
        <v>577</v>
      </c>
      <c r="E144" s="2" t="s">
        <v>616</v>
      </c>
      <c r="F144" s="101" t="s">
        <v>606</v>
      </c>
      <c r="G144" s="2" t="s">
        <v>41</v>
      </c>
      <c r="H144" s="2" t="s">
        <v>56</v>
      </c>
      <c r="I144" s="2" t="s">
        <v>617</v>
      </c>
      <c r="J144" s="2"/>
      <c r="K144" s="2"/>
      <c r="L144" s="18"/>
      <c r="M144" s="24"/>
      <c r="N144" s="24"/>
      <c r="O144" s="21"/>
      <c r="P144" s="21" t="s">
        <v>136</v>
      </c>
      <c r="Q144" s="132"/>
      <c r="S144" s="85">
        <v>45796</v>
      </c>
      <c r="T144" s="24">
        <v>45796</v>
      </c>
      <c r="U144" s="88">
        <f t="shared" ref="U144" si="35">MAX(0, NETWORKDAYS(S144,T144)-1)</f>
        <v>0</v>
      </c>
    </row>
    <row r="145" spans="1:21" ht="13.8" thickBot="1" x14ac:dyDescent="0.35">
      <c r="A145" s="124">
        <f t="shared" si="32"/>
        <v>133</v>
      </c>
      <c r="B145" s="133"/>
      <c r="C145" s="133" t="s">
        <v>411</v>
      </c>
      <c r="D145" s="133"/>
      <c r="E145" s="133"/>
      <c r="F145" s="134"/>
      <c r="G145" s="133"/>
      <c r="H145" s="133"/>
      <c r="I145" s="133"/>
      <c r="J145" s="133"/>
      <c r="K145" s="133"/>
      <c r="L145" s="135"/>
      <c r="M145" s="136"/>
      <c r="N145" s="136"/>
      <c r="O145" s="137"/>
      <c r="P145" s="137"/>
      <c r="Q145" s="138"/>
      <c r="S145" s="85">
        <v>45796</v>
      </c>
      <c r="T145" s="24">
        <v>45796</v>
      </c>
      <c r="U145" s="88">
        <f t="shared" ref="U145" si="36">MAX(0, NETWORKDAYS(S145,T145)-1)</f>
        <v>0</v>
      </c>
    </row>
    <row r="147" spans="1:21" ht="13.8" thickBot="1" x14ac:dyDescent="0.3"/>
    <row r="148" spans="1:21" ht="15" thickBot="1" x14ac:dyDescent="0.35">
      <c r="P148" s="40" t="s">
        <v>16</v>
      </c>
      <c r="Q148" s="33" t="s">
        <v>411</v>
      </c>
    </row>
    <row r="149" spans="1:21" ht="15" thickBot="1" x14ac:dyDescent="0.35">
      <c r="P149" s="40" t="s">
        <v>135</v>
      </c>
      <c r="Q149" s="33" t="s">
        <v>44</v>
      </c>
    </row>
    <row r="150" spans="1:21" ht="13.8" thickBot="1" x14ac:dyDescent="0.3"/>
    <row r="151" spans="1:21" ht="15" thickBot="1" x14ac:dyDescent="0.35">
      <c r="P151" s="22" t="s">
        <v>19</v>
      </c>
      <c r="Q151" s="23" t="s">
        <v>10</v>
      </c>
    </row>
    <row r="152" spans="1:21" ht="14.4" x14ac:dyDescent="0.3">
      <c r="P152" s="93" t="s">
        <v>41</v>
      </c>
      <c r="Q152" s="91">
        <v>16</v>
      </c>
    </row>
    <row r="153" spans="1:21" ht="14.4" x14ac:dyDescent="0.3">
      <c r="P153" s="100" t="s">
        <v>415</v>
      </c>
      <c r="Q153" s="98">
        <v>26</v>
      </c>
    </row>
    <row r="154" spans="1:21" ht="15" thickBot="1" x14ac:dyDescent="0.35">
      <c r="P154" s="94" t="s">
        <v>424</v>
      </c>
      <c r="Q154" s="92">
        <v>30</v>
      </c>
    </row>
    <row r="155" spans="1:21" ht="15" thickBot="1" x14ac:dyDescent="0.35">
      <c r="P155" s="20" t="s">
        <v>9</v>
      </c>
      <c r="Q155" s="34">
        <v>72</v>
      </c>
    </row>
    <row r="156" spans="1:21" ht="14.4" x14ac:dyDescent="0.3">
      <c r="L156" s="19"/>
      <c r="M156" s="19"/>
      <c r="O156" s="19"/>
      <c r="P156"/>
      <c r="Q156"/>
    </row>
    <row r="157" spans="1:21" ht="14.4" x14ac:dyDescent="0.3">
      <c r="P157"/>
      <c r="Q157"/>
    </row>
  </sheetData>
  <autoFilter ref="A9:U145" xr:uid="{00000000-0001-0000-0000-000000000000}">
    <filterColumn colId="2">
      <filters>
        <filter val="SMT Q3 2025"/>
      </filters>
    </filterColumn>
  </autoFilter>
  <sortState xmlns:xlrd2="http://schemas.microsoft.com/office/spreadsheetml/2017/richdata2" ref="A12:U31">
    <sortCondition ref="B12:B31"/>
  </sortState>
  <conditionalFormatting sqref="U12:U145">
    <cfRule type="colorScale" priority="1">
      <colorScale>
        <cfvo type="num" val="10"/>
        <cfvo type="formula" val="11"/>
        <color theme="9" tint="0.79998168889431442"/>
        <color rgb="FFFFCCCC"/>
      </colorScale>
    </cfRule>
  </conditionalFormatting>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C112"/>
  <sheetViews>
    <sheetView zoomScale="85" zoomScaleNormal="85" workbookViewId="0">
      <pane xSplit="1" ySplit="7" topLeftCell="B8" activePane="bottomRight" state="frozen"/>
      <selection pane="topRight" activeCell="B1" sqref="B1"/>
      <selection pane="bottomLeft" activeCell="A8" sqref="A8"/>
      <selection pane="bottomRight" activeCell="I10" sqref="I10"/>
    </sheetView>
  </sheetViews>
  <sheetFormatPr defaultRowHeight="14.4" x14ac:dyDescent="0.3"/>
  <cols>
    <col min="1" max="1" width="8.88671875" style="47" customWidth="1"/>
    <col min="2" max="2" width="59" style="41" bestFit="1" customWidth="1"/>
    <col min="3" max="3" width="17.21875" style="47" bestFit="1" customWidth="1"/>
    <col min="4" max="4" width="3.77734375" style="47" bestFit="1" customWidth="1"/>
    <col min="5" max="5" width="4.5546875" style="47" bestFit="1" customWidth="1"/>
    <col min="6" max="7" width="11.44140625" style="47" bestFit="1" customWidth="1"/>
    <col min="8" max="8" width="24.5546875" style="47" bestFit="1" customWidth="1"/>
    <col min="9" max="9" width="14.88671875" style="47" bestFit="1" customWidth="1"/>
    <col min="10" max="10" width="12.33203125" style="47" customWidth="1"/>
    <col min="11" max="11" width="70.6640625" style="41" bestFit="1" customWidth="1"/>
    <col min="12" max="12" width="17.21875" style="47" bestFit="1" customWidth="1"/>
    <col min="13" max="13" width="17.6640625" style="47" customWidth="1"/>
    <col min="14" max="14" width="20.88671875" style="47" bestFit="1" customWidth="1"/>
    <col min="15" max="15" width="14.6640625" style="47" bestFit="1" customWidth="1"/>
    <col min="16" max="17" width="14.21875" style="47" bestFit="1" customWidth="1"/>
    <col min="18" max="18" width="14.6640625" style="47" bestFit="1" customWidth="1"/>
    <col min="19" max="19" width="14.88671875" style="47" bestFit="1" customWidth="1"/>
    <col min="20" max="20" width="7.77734375" style="47" bestFit="1" customWidth="1"/>
    <col min="21" max="21" width="11.88671875" style="47" bestFit="1" customWidth="1"/>
    <col min="22" max="22" width="11.109375" style="47" bestFit="1" customWidth="1"/>
    <col min="23" max="23" width="7.77734375" style="47" bestFit="1" customWidth="1"/>
    <col min="24" max="24" width="11.88671875" style="47" bestFit="1" customWidth="1"/>
    <col min="25" max="26" width="11.109375" style="47" bestFit="1" customWidth="1"/>
    <col min="27" max="27" width="12.44140625" style="47" bestFit="1" customWidth="1"/>
    <col min="28" max="28" width="12" style="47" hidden="1" customWidth="1"/>
    <col min="29" max="29" width="12.6640625" style="47" hidden="1" customWidth="1"/>
    <col min="30" max="30" width="16.77734375" style="47" bestFit="1" customWidth="1"/>
    <col min="31" max="31" width="13.33203125" style="47" bestFit="1" customWidth="1"/>
    <col min="32" max="32" width="16.77734375" style="47" bestFit="1" customWidth="1"/>
    <col min="33" max="33" width="17.21875" style="47" bestFit="1" customWidth="1"/>
    <col min="34" max="34" width="16.77734375" style="47" bestFit="1" customWidth="1"/>
    <col min="35" max="35" width="17.21875" style="47" bestFit="1" customWidth="1"/>
    <col min="36" max="36" width="16.77734375" style="47" bestFit="1" customWidth="1"/>
    <col min="37" max="37" width="17.21875" style="47" bestFit="1" customWidth="1"/>
    <col min="38" max="38" width="16.77734375" style="47" bestFit="1" customWidth="1"/>
    <col min="39" max="39" width="17.21875" style="47" bestFit="1" customWidth="1"/>
    <col min="40" max="40" width="16.77734375" style="47" bestFit="1" customWidth="1"/>
    <col min="41" max="41" width="17.21875" style="47" bestFit="1" customWidth="1"/>
    <col min="42" max="42" width="16.77734375" style="47" bestFit="1" customWidth="1"/>
    <col min="43" max="43" width="17.21875" style="47" bestFit="1" customWidth="1"/>
    <col min="44" max="44" width="16.77734375" style="47" bestFit="1" customWidth="1"/>
    <col min="45" max="45" width="13.88671875" style="47" bestFit="1" customWidth="1"/>
    <col min="46" max="46" width="11.6640625" style="47" bestFit="1" customWidth="1"/>
    <col min="47" max="47" width="10.77734375" style="47" bestFit="1" customWidth="1"/>
    <col min="48" max="48" width="136.6640625" style="47" bestFit="1" customWidth="1"/>
    <col min="49" max="49" width="139.44140625" style="47" bestFit="1" customWidth="1"/>
    <col min="50" max="50" width="54.5546875" style="47" bestFit="1" customWidth="1"/>
    <col min="51" max="51" width="57.33203125" style="47" bestFit="1" customWidth="1"/>
    <col min="52" max="52" width="37.5546875" style="47" bestFit="1" customWidth="1"/>
    <col min="53" max="53" width="40.33203125" style="47" bestFit="1" customWidth="1"/>
    <col min="54" max="54" width="70.109375" style="47" bestFit="1" customWidth="1"/>
    <col min="55" max="55" width="72.88671875" style="47" bestFit="1" customWidth="1"/>
    <col min="56" max="56" width="44.109375" style="47" bestFit="1" customWidth="1"/>
    <col min="57" max="57" width="46.88671875" style="47" bestFit="1" customWidth="1"/>
    <col min="58" max="58" width="88.21875" style="47" bestFit="1" customWidth="1"/>
    <col min="59" max="59" width="91" style="47" bestFit="1" customWidth="1"/>
    <col min="60" max="60" width="46.77734375" style="47" bestFit="1" customWidth="1"/>
    <col min="61" max="61" width="49.5546875" style="47" bestFit="1" customWidth="1"/>
    <col min="62" max="62" width="10.77734375" style="47" bestFit="1" customWidth="1"/>
    <col min="63" max="16384" width="8.88671875" style="47"/>
  </cols>
  <sheetData>
    <row r="2" spans="2:25" x14ac:dyDescent="0.3">
      <c r="B2" s="42" t="s">
        <v>55</v>
      </c>
      <c r="C2" s="47" t="s">
        <v>180</v>
      </c>
    </row>
    <row r="3" spans="2:25" ht="15" thickBot="1" x14ac:dyDescent="0.35">
      <c r="B3" s="43" t="s">
        <v>135</v>
      </c>
      <c r="C3" s="47" t="s">
        <v>136</v>
      </c>
    </row>
    <row r="4" spans="2:25" ht="15" thickBot="1" x14ac:dyDescent="0.35">
      <c r="B4" s="43" t="s">
        <v>16</v>
      </c>
      <c r="C4" s="47" t="s">
        <v>411</v>
      </c>
      <c r="H4" s="61" t="s">
        <v>16</v>
      </c>
      <c r="I4" s="51" t="s">
        <v>411</v>
      </c>
    </row>
    <row r="5" spans="2:25" ht="15" thickBot="1" x14ac:dyDescent="0.35">
      <c r="H5" s="61" t="s">
        <v>135</v>
      </c>
      <c r="I5" s="51" t="s">
        <v>136</v>
      </c>
      <c r="K5" s="68" t="s">
        <v>135</v>
      </c>
      <c r="L5" s="69" t="s">
        <v>180</v>
      </c>
    </row>
    <row r="6" spans="2:25" ht="15" thickBot="1" x14ac:dyDescent="0.35">
      <c r="B6" s="42" t="s">
        <v>64</v>
      </c>
      <c r="C6" s="48" t="s">
        <v>40</v>
      </c>
      <c r="H6" s="49"/>
      <c r="I6" s="49"/>
      <c r="K6" s="50" t="s">
        <v>46</v>
      </c>
      <c r="N6"/>
      <c r="O6"/>
      <c r="P6"/>
      <c r="Q6"/>
      <c r="R6"/>
      <c r="S6"/>
      <c r="T6"/>
      <c r="U6"/>
      <c r="V6"/>
      <c r="W6"/>
      <c r="X6"/>
      <c r="Y6"/>
    </row>
    <row r="7" spans="2:25" ht="15" thickBot="1" x14ac:dyDescent="0.35">
      <c r="B7" s="44" t="s">
        <v>63</v>
      </c>
      <c r="C7" s="115" t="s">
        <v>41</v>
      </c>
      <c r="D7" s="116" t="s">
        <v>424</v>
      </c>
      <c r="E7" s="51" t="s">
        <v>415</v>
      </c>
      <c r="F7" s="52" t="s">
        <v>9</v>
      </c>
      <c r="H7" s="53" t="s">
        <v>19</v>
      </c>
      <c r="I7" s="54" t="s">
        <v>10</v>
      </c>
      <c r="K7" s="44" t="s">
        <v>45</v>
      </c>
      <c r="L7" s="55" t="s">
        <v>39</v>
      </c>
      <c r="N7"/>
      <c r="O7"/>
      <c r="P7"/>
      <c r="Q7"/>
      <c r="R7"/>
      <c r="S7"/>
      <c r="T7"/>
      <c r="U7"/>
      <c r="V7"/>
      <c r="W7"/>
      <c r="X7"/>
      <c r="Y7"/>
    </row>
    <row r="8" spans="2:25" ht="15" thickBot="1" x14ac:dyDescent="0.35">
      <c r="B8" s="139" t="s">
        <v>11</v>
      </c>
      <c r="C8" s="140"/>
      <c r="D8" s="141">
        <v>2</v>
      </c>
      <c r="E8" s="141">
        <v>3</v>
      </c>
      <c r="F8" s="142">
        <v>5</v>
      </c>
      <c r="H8" s="109" t="s">
        <v>41</v>
      </c>
      <c r="I8" s="110">
        <v>16</v>
      </c>
      <c r="K8" s="46" t="s">
        <v>21</v>
      </c>
      <c r="L8" s="56">
        <v>13</v>
      </c>
      <c r="N8"/>
      <c r="O8"/>
      <c r="P8"/>
      <c r="Q8"/>
      <c r="R8"/>
      <c r="S8"/>
      <c r="T8"/>
      <c r="U8"/>
      <c r="V8"/>
      <c r="W8"/>
      <c r="X8"/>
      <c r="Y8"/>
    </row>
    <row r="9" spans="2:25" x14ac:dyDescent="0.3">
      <c r="B9" s="105" t="s">
        <v>582</v>
      </c>
      <c r="C9" s="57"/>
      <c r="D9" s="57"/>
      <c r="E9" s="57"/>
      <c r="F9" s="57"/>
      <c r="H9" s="111" t="s">
        <v>415</v>
      </c>
      <c r="I9" s="112">
        <v>26</v>
      </c>
      <c r="K9" s="46" t="s">
        <v>42</v>
      </c>
      <c r="L9" s="56">
        <v>7</v>
      </c>
      <c r="N9"/>
      <c r="O9"/>
      <c r="P9"/>
      <c r="Q9"/>
      <c r="R9"/>
      <c r="S9"/>
      <c r="T9"/>
      <c r="U9"/>
      <c r="V9"/>
      <c r="W9"/>
      <c r="X9"/>
      <c r="Y9"/>
    </row>
    <row r="10" spans="2:25" ht="58.2" thickBot="1" x14ac:dyDescent="0.35">
      <c r="B10" s="108" t="s">
        <v>583</v>
      </c>
      <c r="C10" s="57"/>
      <c r="D10" s="57"/>
      <c r="E10" s="57">
        <v>1</v>
      </c>
      <c r="F10" s="57">
        <v>1</v>
      </c>
      <c r="H10" s="113" t="s">
        <v>424</v>
      </c>
      <c r="I10" s="114">
        <v>30</v>
      </c>
      <c r="K10" s="46" t="s">
        <v>68</v>
      </c>
      <c r="L10" s="57">
        <v>1</v>
      </c>
      <c r="N10"/>
      <c r="O10"/>
      <c r="P10"/>
      <c r="Q10"/>
      <c r="R10"/>
      <c r="S10"/>
      <c r="T10"/>
      <c r="U10"/>
      <c r="V10"/>
      <c r="W10"/>
      <c r="X10"/>
      <c r="Y10"/>
    </row>
    <row r="11" spans="2:25" ht="58.2" thickBot="1" x14ac:dyDescent="0.35">
      <c r="B11" s="108" t="s">
        <v>586</v>
      </c>
      <c r="C11" s="57"/>
      <c r="D11" s="57"/>
      <c r="E11" s="57">
        <v>1</v>
      </c>
      <c r="F11" s="57">
        <v>1</v>
      </c>
      <c r="H11" s="58" t="s">
        <v>9</v>
      </c>
      <c r="I11" s="59">
        <v>72</v>
      </c>
      <c r="K11" s="46" t="s">
        <v>80</v>
      </c>
      <c r="L11" s="57">
        <v>1</v>
      </c>
      <c r="N11"/>
      <c r="O11"/>
      <c r="P11"/>
      <c r="Q11"/>
      <c r="R11"/>
      <c r="S11"/>
      <c r="T11"/>
      <c r="U11"/>
      <c r="V11"/>
      <c r="W11"/>
      <c r="X11"/>
      <c r="Y11"/>
    </row>
    <row r="12" spans="2:25" ht="57.6" x14ac:dyDescent="0.3">
      <c r="B12" s="108" t="s">
        <v>589</v>
      </c>
      <c r="C12" s="57"/>
      <c r="D12" s="57">
        <v>1</v>
      </c>
      <c r="E12" s="57"/>
      <c r="F12" s="57">
        <v>1</v>
      </c>
      <c r="H12"/>
      <c r="I12"/>
      <c r="K12" s="46" t="s">
        <v>105</v>
      </c>
      <c r="L12" s="57">
        <v>1</v>
      </c>
      <c r="N12"/>
      <c r="O12"/>
      <c r="P12"/>
      <c r="Q12"/>
      <c r="R12"/>
      <c r="S12"/>
      <c r="T12"/>
      <c r="U12"/>
      <c r="V12"/>
      <c r="W12"/>
      <c r="X12"/>
      <c r="Y12"/>
    </row>
    <row r="13" spans="2:25" ht="43.2" x14ac:dyDescent="0.3">
      <c r="B13" s="108" t="s">
        <v>592</v>
      </c>
      <c r="C13" s="57"/>
      <c r="D13" s="57"/>
      <c r="E13" s="57">
        <v>1</v>
      </c>
      <c r="F13" s="57">
        <v>1</v>
      </c>
      <c r="K13" s="46" t="s">
        <v>172</v>
      </c>
      <c r="L13" s="57">
        <v>1</v>
      </c>
      <c r="N13"/>
      <c r="O13"/>
      <c r="P13"/>
      <c r="Q13"/>
      <c r="R13"/>
      <c r="S13"/>
      <c r="T13"/>
      <c r="U13"/>
      <c r="V13"/>
      <c r="W13"/>
      <c r="X13"/>
      <c r="Y13"/>
    </row>
    <row r="14" spans="2:25" ht="87" thickBot="1" x14ac:dyDescent="0.35">
      <c r="B14" s="108" t="s">
        <v>595</v>
      </c>
      <c r="C14" s="57"/>
      <c r="D14" s="57">
        <v>1</v>
      </c>
      <c r="E14" s="57"/>
      <c r="F14" s="57">
        <v>1</v>
      </c>
      <c r="K14" s="46" t="s">
        <v>174</v>
      </c>
      <c r="L14" s="57">
        <v>1</v>
      </c>
      <c r="N14"/>
      <c r="O14"/>
      <c r="P14"/>
      <c r="Q14"/>
      <c r="R14"/>
      <c r="S14"/>
      <c r="T14"/>
      <c r="U14"/>
      <c r="V14"/>
      <c r="W14"/>
      <c r="X14"/>
      <c r="Y14"/>
    </row>
    <row r="15" spans="2:25" ht="15" thickBot="1" x14ac:dyDescent="0.35">
      <c r="B15" s="102" t="s">
        <v>6</v>
      </c>
      <c r="C15" s="103">
        <v>1</v>
      </c>
      <c r="D15" s="143">
        <v>4</v>
      </c>
      <c r="E15" s="143">
        <v>1</v>
      </c>
      <c r="F15" s="104">
        <v>6</v>
      </c>
      <c r="K15" s="46" t="s">
        <v>234</v>
      </c>
      <c r="L15" s="57">
        <v>1</v>
      </c>
      <c r="N15"/>
      <c r="O15"/>
      <c r="P15"/>
      <c r="Q15"/>
      <c r="R15"/>
      <c r="S15"/>
      <c r="T15"/>
      <c r="U15"/>
      <c r="V15"/>
      <c r="W15"/>
      <c r="X15"/>
      <c r="Y15"/>
    </row>
    <row r="16" spans="2:25" x14ac:dyDescent="0.3">
      <c r="B16" s="105" t="s">
        <v>460</v>
      </c>
      <c r="C16" s="57"/>
      <c r="D16" s="57"/>
      <c r="E16" s="57"/>
      <c r="F16" s="57"/>
      <c r="K16" s="46" t="s">
        <v>123</v>
      </c>
      <c r="L16" s="56">
        <v>2</v>
      </c>
      <c r="N16"/>
      <c r="O16"/>
      <c r="P16"/>
      <c r="Q16"/>
      <c r="R16"/>
      <c r="S16"/>
      <c r="T16"/>
      <c r="U16"/>
      <c r="V16"/>
      <c r="W16"/>
      <c r="X16"/>
      <c r="Y16"/>
    </row>
    <row r="17" spans="2:25" ht="43.2" x14ac:dyDescent="0.3">
      <c r="B17" s="108" t="s">
        <v>459</v>
      </c>
      <c r="C17" s="57"/>
      <c r="D17" s="57"/>
      <c r="E17" s="57">
        <v>1</v>
      </c>
      <c r="F17" s="57">
        <v>1</v>
      </c>
      <c r="K17" s="46" t="s">
        <v>211</v>
      </c>
      <c r="L17" s="57">
        <v>24</v>
      </c>
      <c r="N17"/>
      <c r="O17"/>
      <c r="P17"/>
      <c r="Q17"/>
      <c r="R17"/>
      <c r="S17"/>
      <c r="T17"/>
      <c r="U17"/>
      <c r="V17"/>
      <c r="W17"/>
      <c r="X17"/>
      <c r="Y17"/>
    </row>
    <row r="18" spans="2:25" ht="43.2" x14ac:dyDescent="0.3">
      <c r="B18" s="108" t="s">
        <v>462</v>
      </c>
      <c r="C18" s="57"/>
      <c r="D18" s="57">
        <v>1</v>
      </c>
      <c r="E18" s="57"/>
      <c r="F18" s="57">
        <v>1</v>
      </c>
      <c r="K18" s="46" t="s">
        <v>215</v>
      </c>
      <c r="L18" s="57">
        <v>2</v>
      </c>
      <c r="N18"/>
      <c r="O18"/>
      <c r="P18"/>
      <c r="Q18"/>
      <c r="R18"/>
      <c r="S18"/>
      <c r="T18"/>
      <c r="U18"/>
      <c r="V18"/>
      <c r="W18"/>
      <c r="X18"/>
      <c r="Y18"/>
    </row>
    <row r="19" spans="2:25" ht="57.6" x14ac:dyDescent="0.3">
      <c r="B19" s="108" t="s">
        <v>465</v>
      </c>
      <c r="C19" s="57">
        <v>1</v>
      </c>
      <c r="D19" s="57"/>
      <c r="E19" s="57"/>
      <c r="F19" s="57">
        <v>1</v>
      </c>
      <c r="K19" s="46" t="s">
        <v>218</v>
      </c>
      <c r="L19" s="57">
        <v>1</v>
      </c>
      <c r="N19"/>
      <c r="O19"/>
      <c r="P19"/>
      <c r="Q19"/>
      <c r="R19"/>
      <c r="S19"/>
      <c r="T19"/>
      <c r="U19"/>
      <c r="V19"/>
      <c r="W19"/>
      <c r="X19"/>
      <c r="Y19"/>
    </row>
    <row r="20" spans="2:25" ht="72" x14ac:dyDescent="0.3">
      <c r="B20" s="108" t="s">
        <v>467</v>
      </c>
      <c r="C20" s="57"/>
      <c r="D20" s="57">
        <v>1</v>
      </c>
      <c r="E20" s="57"/>
      <c r="F20" s="57">
        <v>1</v>
      </c>
      <c r="K20" s="46" t="s">
        <v>219</v>
      </c>
      <c r="L20" s="57">
        <v>1</v>
      </c>
      <c r="N20"/>
      <c r="O20"/>
      <c r="P20"/>
      <c r="Q20"/>
      <c r="R20"/>
      <c r="S20"/>
      <c r="T20"/>
      <c r="U20"/>
      <c r="V20"/>
      <c r="W20"/>
      <c r="X20"/>
      <c r="Y20"/>
    </row>
    <row r="21" spans="2:25" ht="57.6" x14ac:dyDescent="0.3">
      <c r="B21" s="108" t="s">
        <v>469</v>
      </c>
      <c r="C21" s="57"/>
      <c r="D21" s="57">
        <v>1</v>
      </c>
      <c r="E21" s="57"/>
      <c r="F21" s="57">
        <v>1</v>
      </c>
      <c r="K21" s="46" t="s">
        <v>220</v>
      </c>
      <c r="L21" s="57">
        <v>1</v>
      </c>
      <c r="N21"/>
      <c r="O21"/>
      <c r="P21"/>
      <c r="Q21"/>
      <c r="R21"/>
      <c r="S21"/>
      <c r="T21"/>
      <c r="U21"/>
      <c r="V21"/>
      <c r="W21"/>
      <c r="X21"/>
      <c r="Y21"/>
    </row>
    <row r="22" spans="2:25" ht="115.8" thickBot="1" x14ac:dyDescent="0.35">
      <c r="B22" s="108" t="s">
        <v>471</v>
      </c>
      <c r="C22" s="57"/>
      <c r="D22" s="57">
        <v>1</v>
      </c>
      <c r="E22" s="57"/>
      <c r="F22" s="57">
        <v>1</v>
      </c>
      <c r="K22" s="46" t="s">
        <v>223</v>
      </c>
      <c r="L22" s="57">
        <v>1</v>
      </c>
      <c r="N22"/>
      <c r="O22"/>
      <c r="P22"/>
      <c r="Q22"/>
      <c r="R22"/>
      <c r="S22"/>
      <c r="T22"/>
      <c r="U22"/>
      <c r="V22"/>
      <c r="W22"/>
      <c r="X22"/>
      <c r="Y22"/>
    </row>
    <row r="23" spans="2:25" ht="15" thickBot="1" x14ac:dyDescent="0.35">
      <c r="B23" s="102" t="s">
        <v>8</v>
      </c>
      <c r="C23" s="103">
        <v>1</v>
      </c>
      <c r="D23" s="143">
        <v>1</v>
      </c>
      <c r="E23" s="143">
        <v>3</v>
      </c>
      <c r="F23" s="104">
        <v>5</v>
      </c>
      <c r="K23" s="46" t="s">
        <v>233</v>
      </c>
      <c r="L23" s="57">
        <v>1</v>
      </c>
      <c r="N23"/>
      <c r="O23"/>
      <c r="P23"/>
      <c r="Q23"/>
      <c r="R23"/>
      <c r="S23"/>
      <c r="T23"/>
      <c r="U23"/>
      <c r="V23"/>
      <c r="W23"/>
      <c r="X23"/>
      <c r="Y23"/>
    </row>
    <row r="24" spans="2:25" x14ac:dyDescent="0.3">
      <c r="B24" s="105" t="s">
        <v>443</v>
      </c>
      <c r="C24" s="57"/>
      <c r="D24" s="57"/>
      <c r="E24" s="57"/>
      <c r="F24" s="57"/>
      <c r="K24" s="46" t="s">
        <v>235</v>
      </c>
      <c r="L24" s="57">
        <v>1</v>
      </c>
      <c r="N24"/>
      <c r="O24"/>
      <c r="P24"/>
      <c r="Q24"/>
      <c r="R24"/>
      <c r="S24"/>
      <c r="T24"/>
      <c r="U24"/>
      <c r="V24"/>
      <c r="W24"/>
      <c r="X24"/>
      <c r="Y24"/>
    </row>
    <row r="25" spans="2:25" ht="129.6" x14ac:dyDescent="0.3">
      <c r="B25" s="108" t="s">
        <v>444</v>
      </c>
      <c r="C25" s="57"/>
      <c r="D25" s="57"/>
      <c r="E25" s="57">
        <v>1</v>
      </c>
      <c r="F25" s="57">
        <v>1</v>
      </c>
      <c r="K25" s="46" t="s">
        <v>289</v>
      </c>
      <c r="L25" s="57">
        <v>1</v>
      </c>
      <c r="N25"/>
      <c r="O25"/>
      <c r="P25"/>
      <c r="Q25"/>
      <c r="R25"/>
      <c r="S25"/>
      <c r="T25"/>
      <c r="U25"/>
      <c r="V25"/>
      <c r="W25"/>
      <c r="X25"/>
      <c r="Y25"/>
    </row>
    <row r="26" spans="2:25" ht="86.4" x14ac:dyDescent="0.3">
      <c r="B26" s="108" t="s">
        <v>446</v>
      </c>
      <c r="C26" s="57">
        <v>1</v>
      </c>
      <c r="D26" s="57"/>
      <c r="E26" s="57"/>
      <c r="F26" s="57">
        <v>1</v>
      </c>
      <c r="K26" s="46" t="s">
        <v>290</v>
      </c>
      <c r="L26" s="57">
        <v>1</v>
      </c>
      <c r="N26"/>
      <c r="O26"/>
      <c r="P26"/>
      <c r="Q26"/>
      <c r="R26"/>
      <c r="S26"/>
      <c r="T26"/>
      <c r="U26"/>
      <c r="V26"/>
      <c r="W26"/>
      <c r="X26"/>
      <c r="Y26"/>
    </row>
    <row r="27" spans="2:25" ht="86.4" x14ac:dyDescent="0.3">
      <c r="B27" s="108" t="s">
        <v>449</v>
      </c>
      <c r="C27" s="57"/>
      <c r="D27" s="57">
        <v>1</v>
      </c>
      <c r="E27" s="57"/>
      <c r="F27" s="57">
        <v>1</v>
      </c>
      <c r="K27" s="46" t="s">
        <v>292</v>
      </c>
      <c r="L27" s="57">
        <v>3</v>
      </c>
      <c r="N27"/>
      <c r="O27"/>
      <c r="P27"/>
      <c r="Q27"/>
      <c r="R27"/>
      <c r="S27"/>
      <c r="T27"/>
      <c r="U27"/>
      <c r="V27"/>
      <c r="W27"/>
      <c r="X27"/>
      <c r="Y27"/>
    </row>
    <row r="28" spans="2:25" ht="86.4" x14ac:dyDescent="0.3">
      <c r="B28" s="108" t="s">
        <v>454</v>
      </c>
      <c r="C28" s="57"/>
      <c r="D28" s="57"/>
      <c r="E28" s="57">
        <v>1</v>
      </c>
      <c r="F28" s="57">
        <v>1</v>
      </c>
      <c r="K28" s="46" t="s">
        <v>294</v>
      </c>
      <c r="L28" s="57">
        <v>1</v>
      </c>
      <c r="N28"/>
      <c r="O28"/>
      <c r="P28"/>
      <c r="Q28"/>
      <c r="R28"/>
      <c r="S28"/>
      <c r="T28"/>
      <c r="U28"/>
      <c r="V28"/>
      <c r="W28"/>
      <c r="X28"/>
      <c r="Y28"/>
    </row>
    <row r="29" spans="2:25" ht="29.4" thickBot="1" x14ac:dyDescent="0.35">
      <c r="B29" s="108" t="s">
        <v>456</v>
      </c>
      <c r="C29" s="57"/>
      <c r="D29" s="57"/>
      <c r="E29" s="57">
        <v>1</v>
      </c>
      <c r="F29" s="57">
        <v>1</v>
      </c>
      <c r="K29" s="46" t="s">
        <v>296</v>
      </c>
      <c r="L29" s="57">
        <v>1</v>
      </c>
      <c r="N29"/>
      <c r="O29"/>
      <c r="P29"/>
      <c r="Q29"/>
      <c r="R29"/>
      <c r="S29"/>
      <c r="T29"/>
      <c r="U29"/>
      <c r="V29"/>
      <c r="W29"/>
      <c r="X29"/>
      <c r="Y29"/>
    </row>
    <row r="30" spans="2:25" ht="15" thickBot="1" x14ac:dyDescent="0.35">
      <c r="B30" s="102" t="s">
        <v>12</v>
      </c>
      <c r="C30" s="103">
        <v>2</v>
      </c>
      <c r="D30" s="143">
        <v>1</v>
      </c>
      <c r="E30" s="143"/>
      <c r="F30" s="104">
        <v>3</v>
      </c>
      <c r="K30" s="46" t="s">
        <v>298</v>
      </c>
      <c r="L30" s="57">
        <v>5</v>
      </c>
      <c r="N30"/>
      <c r="O30"/>
      <c r="P30"/>
      <c r="Q30"/>
      <c r="R30"/>
      <c r="S30"/>
      <c r="T30"/>
      <c r="U30"/>
      <c r="V30"/>
      <c r="W30"/>
      <c r="X30"/>
      <c r="Y30"/>
    </row>
    <row r="31" spans="2:25" x14ac:dyDescent="0.3">
      <c r="B31" s="105" t="s">
        <v>528</v>
      </c>
      <c r="C31" s="57"/>
      <c r="D31" s="57"/>
      <c r="E31" s="57"/>
      <c r="F31" s="57"/>
      <c r="K31" s="46" t="s">
        <v>328</v>
      </c>
      <c r="L31" s="57">
        <v>1</v>
      </c>
      <c r="N31"/>
      <c r="O31"/>
      <c r="P31"/>
      <c r="Q31"/>
      <c r="R31"/>
      <c r="S31"/>
      <c r="T31"/>
      <c r="U31"/>
      <c r="V31"/>
      <c r="W31"/>
      <c r="X31"/>
      <c r="Y31"/>
    </row>
    <row r="32" spans="2:25" ht="72" x14ac:dyDescent="0.3">
      <c r="B32" s="108" t="s">
        <v>527</v>
      </c>
      <c r="C32" s="57">
        <v>1</v>
      </c>
      <c r="D32" s="57"/>
      <c r="E32" s="57"/>
      <c r="F32" s="57">
        <v>1</v>
      </c>
      <c r="K32" s="46" t="s">
        <v>307</v>
      </c>
      <c r="L32" s="57">
        <v>1</v>
      </c>
      <c r="N32"/>
      <c r="O32"/>
      <c r="P32"/>
      <c r="Q32"/>
      <c r="R32"/>
      <c r="S32"/>
      <c r="T32"/>
      <c r="U32"/>
      <c r="V32"/>
      <c r="W32"/>
      <c r="X32"/>
      <c r="Y32"/>
    </row>
    <row r="33" spans="2:25" ht="57.6" x14ac:dyDescent="0.3">
      <c r="B33" s="108" t="s">
        <v>530</v>
      </c>
      <c r="C33" s="57">
        <v>1</v>
      </c>
      <c r="D33" s="57"/>
      <c r="E33" s="57"/>
      <c r="F33" s="57">
        <v>1</v>
      </c>
      <c r="K33" s="46" t="s">
        <v>314</v>
      </c>
      <c r="L33" s="57">
        <v>1</v>
      </c>
      <c r="N33"/>
      <c r="O33"/>
      <c r="P33"/>
      <c r="Q33"/>
      <c r="R33"/>
      <c r="S33"/>
      <c r="T33"/>
      <c r="U33"/>
      <c r="V33"/>
      <c r="W33"/>
      <c r="X33"/>
      <c r="Y33"/>
    </row>
    <row r="34" spans="2:25" ht="159" thickBot="1" x14ac:dyDescent="0.35">
      <c r="B34" s="108" t="s">
        <v>532</v>
      </c>
      <c r="C34" s="57"/>
      <c r="D34" s="57">
        <v>1</v>
      </c>
      <c r="E34" s="57"/>
      <c r="F34" s="57">
        <v>1</v>
      </c>
      <c r="K34" s="46" t="s">
        <v>324</v>
      </c>
      <c r="L34" s="57">
        <v>1</v>
      </c>
      <c r="N34"/>
      <c r="O34"/>
      <c r="P34"/>
      <c r="Q34"/>
      <c r="R34"/>
      <c r="S34"/>
      <c r="T34"/>
      <c r="U34"/>
      <c r="V34"/>
      <c r="W34"/>
      <c r="X34"/>
      <c r="Y34"/>
    </row>
    <row r="35" spans="2:25" ht="15" thickBot="1" x14ac:dyDescent="0.35">
      <c r="B35" s="102" t="s">
        <v>22</v>
      </c>
      <c r="C35" s="103">
        <v>1</v>
      </c>
      <c r="D35" s="143">
        <v>3</v>
      </c>
      <c r="E35" s="143"/>
      <c r="F35" s="104">
        <v>4</v>
      </c>
      <c r="K35" s="60" t="s">
        <v>9</v>
      </c>
      <c r="L35" s="59">
        <v>39</v>
      </c>
      <c r="N35"/>
      <c r="O35"/>
      <c r="P35"/>
      <c r="Q35"/>
      <c r="R35"/>
      <c r="S35"/>
      <c r="T35"/>
      <c r="U35"/>
      <c r="V35"/>
      <c r="W35"/>
      <c r="X35"/>
      <c r="Y35"/>
    </row>
    <row r="36" spans="2:25" x14ac:dyDescent="0.3">
      <c r="B36" s="105" t="s">
        <v>517</v>
      </c>
      <c r="C36" s="57"/>
      <c r="D36" s="57"/>
      <c r="E36" s="57"/>
      <c r="F36" s="57"/>
      <c r="N36"/>
      <c r="O36"/>
      <c r="P36"/>
      <c r="Q36"/>
      <c r="R36"/>
      <c r="S36"/>
      <c r="T36"/>
      <c r="U36"/>
      <c r="V36"/>
      <c r="W36"/>
      <c r="X36"/>
      <c r="Y36"/>
    </row>
    <row r="37" spans="2:25" ht="216" x14ac:dyDescent="0.3">
      <c r="B37" s="108" t="s">
        <v>518</v>
      </c>
      <c r="C37" s="57">
        <v>1</v>
      </c>
      <c r="D37" s="57"/>
      <c r="E37" s="57"/>
      <c r="F37" s="57">
        <v>1</v>
      </c>
      <c r="N37"/>
      <c r="O37"/>
      <c r="P37"/>
      <c r="Q37"/>
      <c r="R37"/>
      <c r="S37"/>
      <c r="T37"/>
      <c r="U37"/>
      <c r="V37"/>
      <c r="W37"/>
      <c r="X37"/>
      <c r="Y37"/>
    </row>
    <row r="38" spans="2:25" ht="100.8" x14ac:dyDescent="0.3">
      <c r="B38" s="108" t="s">
        <v>520</v>
      </c>
      <c r="C38" s="57"/>
      <c r="D38" s="57">
        <v>1</v>
      </c>
      <c r="E38" s="57"/>
      <c r="F38" s="57">
        <v>1</v>
      </c>
      <c r="N38"/>
      <c r="O38"/>
      <c r="P38"/>
      <c r="Q38"/>
      <c r="R38"/>
      <c r="S38"/>
      <c r="T38"/>
      <c r="U38"/>
      <c r="V38"/>
      <c r="W38"/>
      <c r="X38"/>
      <c r="Y38"/>
    </row>
    <row r="39" spans="2:25" ht="115.2" x14ac:dyDescent="0.3">
      <c r="B39" s="108" t="s">
        <v>522</v>
      </c>
      <c r="C39" s="57"/>
      <c r="D39" s="57">
        <v>1</v>
      </c>
      <c r="E39" s="57"/>
      <c r="F39" s="57">
        <v>1</v>
      </c>
      <c r="N39"/>
      <c r="O39"/>
      <c r="P39"/>
      <c r="Q39"/>
      <c r="R39"/>
      <c r="S39"/>
      <c r="T39"/>
      <c r="U39"/>
      <c r="V39"/>
      <c r="W39"/>
      <c r="X39"/>
      <c r="Y39"/>
    </row>
    <row r="40" spans="2:25" ht="43.8" thickBot="1" x14ac:dyDescent="0.35">
      <c r="B40" s="108" t="s">
        <v>524</v>
      </c>
      <c r="C40" s="57"/>
      <c r="D40" s="57">
        <v>1</v>
      </c>
      <c r="E40" s="57"/>
      <c r="F40" s="57">
        <v>1</v>
      </c>
      <c r="N40"/>
      <c r="O40"/>
      <c r="P40"/>
      <c r="Q40"/>
      <c r="R40"/>
      <c r="S40"/>
      <c r="T40"/>
      <c r="U40"/>
      <c r="V40"/>
      <c r="W40"/>
      <c r="X40"/>
      <c r="Y40"/>
    </row>
    <row r="41" spans="2:25" ht="15" thickBot="1" x14ac:dyDescent="0.35">
      <c r="B41" s="102" t="s">
        <v>24</v>
      </c>
      <c r="C41" s="103"/>
      <c r="D41" s="143">
        <v>2</v>
      </c>
      <c r="E41" s="143">
        <v>1</v>
      </c>
      <c r="F41" s="104">
        <v>3</v>
      </c>
      <c r="N41"/>
      <c r="O41"/>
      <c r="P41"/>
      <c r="Q41"/>
      <c r="R41"/>
      <c r="S41"/>
      <c r="T41"/>
      <c r="U41"/>
      <c r="V41"/>
      <c r="W41"/>
      <c r="X41"/>
      <c r="Y41"/>
    </row>
    <row r="42" spans="2:25" x14ac:dyDescent="0.3">
      <c r="B42" s="105" t="s">
        <v>536</v>
      </c>
      <c r="C42" s="57"/>
      <c r="D42" s="57"/>
      <c r="E42" s="57"/>
      <c r="F42" s="57"/>
      <c r="N42"/>
      <c r="O42"/>
      <c r="P42"/>
      <c r="Q42"/>
      <c r="R42"/>
      <c r="S42"/>
      <c r="T42"/>
      <c r="U42"/>
      <c r="V42"/>
      <c r="W42"/>
      <c r="X42"/>
      <c r="Y42"/>
    </row>
    <row r="43" spans="2:25" ht="144" x14ac:dyDescent="0.3">
      <c r="B43" s="108" t="s">
        <v>537</v>
      </c>
      <c r="C43" s="57"/>
      <c r="D43" s="57"/>
      <c r="E43" s="57">
        <v>1</v>
      </c>
      <c r="F43" s="57">
        <v>1</v>
      </c>
      <c r="N43"/>
      <c r="O43"/>
      <c r="P43"/>
      <c r="Q43"/>
      <c r="R43"/>
      <c r="S43"/>
      <c r="T43"/>
      <c r="U43"/>
      <c r="V43"/>
      <c r="W43"/>
      <c r="X43"/>
      <c r="Y43"/>
    </row>
    <row r="44" spans="2:25" ht="57.6" x14ac:dyDescent="0.3">
      <c r="B44" s="108" t="s">
        <v>539</v>
      </c>
      <c r="C44" s="57"/>
      <c r="D44" s="57">
        <v>1</v>
      </c>
      <c r="E44" s="57"/>
      <c r="F44" s="57">
        <v>1</v>
      </c>
      <c r="N44"/>
      <c r="O44"/>
      <c r="P44"/>
      <c r="Q44"/>
      <c r="R44"/>
      <c r="S44"/>
      <c r="T44"/>
      <c r="U44"/>
      <c r="V44"/>
      <c r="W44"/>
      <c r="X44"/>
      <c r="Y44"/>
    </row>
    <row r="45" spans="2:25" ht="101.4" thickBot="1" x14ac:dyDescent="0.35">
      <c r="B45" s="108" t="s">
        <v>598</v>
      </c>
      <c r="C45" s="57"/>
      <c r="D45" s="57">
        <v>1</v>
      </c>
      <c r="E45" s="57"/>
      <c r="F45" s="57">
        <v>1</v>
      </c>
      <c r="N45"/>
      <c r="O45"/>
      <c r="P45"/>
      <c r="Q45"/>
      <c r="R45"/>
      <c r="S45"/>
      <c r="T45"/>
      <c r="U45"/>
      <c r="V45"/>
      <c r="W45"/>
      <c r="X45"/>
      <c r="Y45"/>
    </row>
    <row r="46" spans="2:25" ht="15" thickBot="1" x14ac:dyDescent="0.35">
      <c r="B46" s="102" t="s">
        <v>25</v>
      </c>
      <c r="C46" s="103"/>
      <c r="D46" s="143">
        <v>2</v>
      </c>
      <c r="E46" s="143">
        <v>1</v>
      </c>
      <c r="F46" s="104">
        <v>3</v>
      </c>
      <c r="N46"/>
      <c r="O46"/>
      <c r="P46"/>
      <c r="Q46"/>
      <c r="R46"/>
      <c r="S46"/>
      <c r="T46"/>
      <c r="U46"/>
      <c r="V46"/>
      <c r="W46"/>
      <c r="X46"/>
      <c r="Y46"/>
    </row>
    <row r="47" spans="2:25" x14ac:dyDescent="0.3">
      <c r="B47" s="105" t="s">
        <v>426</v>
      </c>
      <c r="C47" s="57"/>
      <c r="D47" s="57"/>
      <c r="E47" s="57"/>
      <c r="F47" s="57"/>
      <c r="N47"/>
      <c r="O47"/>
      <c r="P47"/>
      <c r="Q47"/>
      <c r="R47"/>
      <c r="S47"/>
      <c r="T47"/>
      <c r="U47"/>
      <c r="V47"/>
      <c r="W47"/>
      <c r="X47"/>
      <c r="Y47"/>
    </row>
    <row r="48" spans="2:25" ht="100.8" x14ac:dyDescent="0.3">
      <c r="B48" s="108" t="s">
        <v>427</v>
      </c>
      <c r="C48" s="57"/>
      <c r="D48" s="57">
        <v>1</v>
      </c>
      <c r="E48" s="57"/>
      <c r="F48" s="57">
        <v>1</v>
      </c>
      <c r="N48"/>
      <c r="O48"/>
      <c r="P48"/>
      <c r="Q48"/>
      <c r="R48"/>
      <c r="S48"/>
      <c r="T48"/>
      <c r="U48"/>
      <c r="V48"/>
      <c r="W48"/>
      <c r="X48"/>
      <c r="Y48"/>
    </row>
    <row r="49" spans="2:25" ht="86.4" x14ac:dyDescent="0.3">
      <c r="B49" s="108" t="s">
        <v>430</v>
      </c>
      <c r="C49" s="57"/>
      <c r="D49" s="57"/>
      <c r="E49" s="57">
        <v>1</v>
      </c>
      <c r="F49" s="57">
        <v>1</v>
      </c>
      <c r="N49"/>
      <c r="O49"/>
      <c r="P49"/>
      <c r="Q49"/>
      <c r="R49"/>
      <c r="S49"/>
      <c r="T49"/>
      <c r="U49"/>
      <c r="V49"/>
      <c r="W49"/>
      <c r="X49"/>
      <c r="Y49"/>
    </row>
    <row r="50" spans="2:25" ht="87" thickBot="1" x14ac:dyDescent="0.35">
      <c r="B50" s="108" t="s">
        <v>433</v>
      </c>
      <c r="C50" s="57"/>
      <c r="D50" s="57">
        <v>1</v>
      </c>
      <c r="E50" s="57"/>
      <c r="F50" s="57">
        <v>1</v>
      </c>
      <c r="N50"/>
      <c r="O50"/>
      <c r="P50"/>
      <c r="Q50"/>
      <c r="R50"/>
      <c r="S50"/>
      <c r="T50"/>
      <c r="U50"/>
      <c r="V50"/>
      <c r="W50"/>
      <c r="X50"/>
      <c r="Y50"/>
    </row>
    <row r="51" spans="2:25" ht="15" thickBot="1" x14ac:dyDescent="0.35">
      <c r="B51" s="102" t="s">
        <v>26</v>
      </c>
      <c r="C51" s="103"/>
      <c r="D51" s="143">
        <v>2</v>
      </c>
      <c r="E51" s="143"/>
      <c r="F51" s="104">
        <v>2</v>
      </c>
      <c r="N51"/>
      <c r="O51"/>
      <c r="P51"/>
      <c r="Q51"/>
      <c r="R51"/>
      <c r="S51"/>
      <c r="T51"/>
      <c r="U51"/>
      <c r="V51"/>
      <c r="W51"/>
      <c r="X51"/>
      <c r="Y51"/>
    </row>
    <row r="52" spans="2:25" x14ac:dyDescent="0.3">
      <c r="B52" s="105" t="s">
        <v>436</v>
      </c>
      <c r="C52" s="57"/>
      <c r="D52" s="57"/>
      <c r="E52" s="57"/>
      <c r="F52" s="57"/>
      <c r="N52"/>
      <c r="O52"/>
      <c r="P52"/>
      <c r="Q52"/>
      <c r="R52"/>
      <c r="S52"/>
      <c r="T52"/>
      <c r="U52"/>
      <c r="V52"/>
      <c r="W52"/>
      <c r="X52"/>
      <c r="Y52"/>
    </row>
    <row r="53" spans="2:25" ht="129.6" x14ac:dyDescent="0.3">
      <c r="B53" s="108" t="s">
        <v>437</v>
      </c>
      <c r="C53" s="57"/>
      <c r="D53" s="57">
        <v>1</v>
      </c>
      <c r="E53" s="57"/>
      <c r="F53" s="57">
        <v>1</v>
      </c>
      <c r="N53"/>
      <c r="O53"/>
      <c r="P53"/>
      <c r="Q53"/>
      <c r="R53"/>
      <c r="S53"/>
      <c r="T53"/>
      <c r="U53"/>
      <c r="V53"/>
      <c r="W53"/>
      <c r="X53"/>
      <c r="Y53"/>
    </row>
    <row r="54" spans="2:25" ht="130.19999999999999" thickBot="1" x14ac:dyDescent="0.35">
      <c r="B54" s="108" t="s">
        <v>441</v>
      </c>
      <c r="C54" s="57"/>
      <c r="D54" s="57">
        <v>1</v>
      </c>
      <c r="E54" s="57"/>
      <c r="F54" s="57">
        <v>1</v>
      </c>
      <c r="N54"/>
      <c r="O54"/>
      <c r="P54"/>
      <c r="Q54"/>
      <c r="R54"/>
      <c r="S54"/>
      <c r="T54"/>
      <c r="U54"/>
      <c r="V54"/>
      <c r="W54"/>
      <c r="X54"/>
      <c r="Y54"/>
    </row>
    <row r="55" spans="2:25" ht="15" thickBot="1" x14ac:dyDescent="0.35">
      <c r="B55" s="102" t="s">
        <v>263</v>
      </c>
      <c r="C55" s="103">
        <v>3</v>
      </c>
      <c r="D55" s="143">
        <v>1</v>
      </c>
      <c r="E55" s="143">
        <v>1</v>
      </c>
      <c r="F55" s="104">
        <v>5</v>
      </c>
      <c r="N55"/>
      <c r="O55"/>
      <c r="P55"/>
      <c r="Q55"/>
      <c r="R55"/>
      <c r="S55"/>
      <c r="T55"/>
      <c r="U55"/>
      <c r="V55"/>
      <c r="W55"/>
      <c r="X55"/>
      <c r="Y55"/>
    </row>
    <row r="56" spans="2:25" x14ac:dyDescent="0.3">
      <c r="B56" s="105" t="s">
        <v>489</v>
      </c>
      <c r="C56" s="57"/>
      <c r="D56" s="57"/>
      <c r="E56" s="57"/>
      <c r="F56" s="57"/>
      <c r="N56"/>
      <c r="O56"/>
      <c r="P56"/>
      <c r="Q56"/>
      <c r="R56"/>
      <c r="S56"/>
      <c r="T56"/>
      <c r="U56"/>
      <c r="V56"/>
      <c r="W56"/>
      <c r="X56"/>
      <c r="Y56"/>
    </row>
    <row r="57" spans="2:25" ht="115.2" x14ac:dyDescent="0.3">
      <c r="B57" s="108" t="s">
        <v>490</v>
      </c>
      <c r="C57" s="57">
        <v>1</v>
      </c>
      <c r="D57" s="57"/>
      <c r="E57" s="57"/>
      <c r="F57" s="57">
        <v>1</v>
      </c>
      <c r="N57"/>
      <c r="O57"/>
      <c r="P57"/>
      <c r="Q57"/>
      <c r="R57"/>
      <c r="S57"/>
      <c r="T57"/>
      <c r="U57"/>
      <c r="V57"/>
      <c r="W57"/>
      <c r="X57"/>
      <c r="Y57"/>
    </row>
    <row r="58" spans="2:25" ht="100.8" x14ac:dyDescent="0.3">
      <c r="B58" s="108" t="s">
        <v>504</v>
      </c>
      <c r="C58" s="57"/>
      <c r="D58" s="57">
        <v>1</v>
      </c>
      <c r="E58" s="57"/>
      <c r="F58" s="57">
        <v>1</v>
      </c>
      <c r="N58"/>
      <c r="O58"/>
      <c r="P58"/>
      <c r="Q58"/>
      <c r="R58"/>
      <c r="S58"/>
      <c r="T58"/>
      <c r="U58"/>
      <c r="V58"/>
      <c r="W58"/>
      <c r="X58"/>
      <c r="Y58"/>
    </row>
    <row r="59" spans="2:25" ht="72" x14ac:dyDescent="0.3">
      <c r="B59" s="108" t="s">
        <v>507</v>
      </c>
      <c r="C59" s="57">
        <v>1</v>
      </c>
      <c r="D59" s="57"/>
      <c r="E59" s="57"/>
      <c r="F59" s="57">
        <v>1</v>
      </c>
      <c r="N59"/>
      <c r="O59"/>
      <c r="P59"/>
      <c r="Q59"/>
      <c r="R59"/>
      <c r="S59"/>
      <c r="T59"/>
      <c r="U59"/>
      <c r="V59"/>
      <c r="W59"/>
      <c r="X59"/>
      <c r="Y59"/>
    </row>
    <row r="60" spans="2:25" ht="57.6" x14ac:dyDescent="0.3">
      <c r="B60" s="108" t="s">
        <v>510</v>
      </c>
      <c r="C60" s="57">
        <v>1</v>
      </c>
      <c r="D60" s="57"/>
      <c r="E60" s="57"/>
      <c r="F60" s="57">
        <v>1</v>
      </c>
      <c r="N60"/>
      <c r="O60"/>
      <c r="P60"/>
      <c r="Q60"/>
      <c r="R60"/>
      <c r="S60"/>
      <c r="T60"/>
      <c r="U60"/>
      <c r="V60"/>
      <c r="W60"/>
      <c r="X60"/>
      <c r="Y60"/>
    </row>
    <row r="61" spans="2:25" ht="86.4" x14ac:dyDescent="0.3">
      <c r="B61" s="108" t="s">
        <v>513</v>
      </c>
      <c r="C61" s="57"/>
      <c r="D61" s="57"/>
      <c r="E61" s="57">
        <v>1</v>
      </c>
      <c r="F61" s="57">
        <v>1</v>
      </c>
      <c r="N61"/>
      <c r="O61"/>
      <c r="P61"/>
      <c r="Q61"/>
      <c r="R61"/>
      <c r="S61"/>
      <c r="T61"/>
      <c r="U61"/>
      <c r="V61"/>
      <c r="W61"/>
      <c r="X61"/>
      <c r="Y61"/>
    </row>
    <row r="62" spans="2:25" x14ac:dyDescent="0.3">
      <c r="B62" s="45" t="s">
        <v>262</v>
      </c>
      <c r="C62" s="57">
        <v>1</v>
      </c>
      <c r="D62" s="57">
        <v>3</v>
      </c>
      <c r="E62" s="57">
        <v>4</v>
      </c>
      <c r="F62" s="57">
        <v>8</v>
      </c>
      <c r="N62"/>
      <c r="O62"/>
      <c r="P62"/>
      <c r="Q62"/>
      <c r="R62"/>
      <c r="S62"/>
      <c r="T62"/>
      <c r="U62"/>
      <c r="V62"/>
      <c r="W62"/>
      <c r="X62"/>
      <c r="Y62"/>
    </row>
    <row r="63" spans="2:25" x14ac:dyDescent="0.3">
      <c r="B63" s="105" t="s">
        <v>545</v>
      </c>
      <c r="C63" s="57"/>
      <c r="D63" s="57"/>
      <c r="E63" s="57"/>
      <c r="F63" s="57"/>
      <c r="N63"/>
      <c r="O63"/>
      <c r="P63"/>
      <c r="Q63"/>
      <c r="R63"/>
      <c r="S63"/>
      <c r="T63"/>
      <c r="U63"/>
      <c r="V63"/>
      <c r="W63"/>
      <c r="X63"/>
      <c r="Y63"/>
    </row>
    <row r="64" spans="2:25" ht="72" x14ac:dyDescent="0.3">
      <c r="B64" s="108" t="s">
        <v>546</v>
      </c>
      <c r="C64" s="57"/>
      <c r="D64" s="57">
        <v>1</v>
      </c>
      <c r="E64" s="57"/>
      <c r="F64" s="57">
        <v>1</v>
      </c>
      <c r="N64"/>
      <c r="O64"/>
      <c r="P64"/>
      <c r="Q64"/>
      <c r="R64"/>
      <c r="S64"/>
      <c r="T64"/>
      <c r="U64"/>
      <c r="V64"/>
      <c r="W64"/>
      <c r="X64"/>
      <c r="Y64"/>
    </row>
    <row r="65" spans="2:25" ht="72" x14ac:dyDescent="0.3">
      <c r="B65" s="108" t="s">
        <v>548</v>
      </c>
      <c r="C65" s="57">
        <v>1</v>
      </c>
      <c r="D65" s="57"/>
      <c r="E65" s="57"/>
      <c r="F65" s="57">
        <v>1</v>
      </c>
      <c r="N65"/>
      <c r="O65"/>
      <c r="P65"/>
      <c r="Q65"/>
      <c r="R65"/>
      <c r="S65"/>
      <c r="T65"/>
      <c r="U65"/>
      <c r="V65"/>
      <c r="W65"/>
      <c r="X65"/>
      <c r="Y65"/>
    </row>
    <row r="66" spans="2:25" ht="28.8" x14ac:dyDescent="0.3">
      <c r="B66" s="108" t="s">
        <v>550</v>
      </c>
      <c r="C66" s="57"/>
      <c r="D66" s="57"/>
      <c r="E66" s="57">
        <v>1</v>
      </c>
      <c r="F66" s="57">
        <v>1</v>
      </c>
      <c r="N66"/>
      <c r="O66"/>
      <c r="P66"/>
      <c r="Q66"/>
      <c r="R66"/>
      <c r="S66"/>
      <c r="T66"/>
      <c r="U66"/>
      <c r="V66"/>
      <c r="W66"/>
      <c r="X66"/>
      <c r="Y66"/>
    </row>
    <row r="67" spans="2:25" ht="43.2" x14ac:dyDescent="0.3">
      <c r="B67" s="108" t="s">
        <v>552</v>
      </c>
      <c r="C67" s="57"/>
      <c r="D67" s="57"/>
      <c r="E67" s="57">
        <v>1</v>
      </c>
      <c r="F67" s="57">
        <v>1</v>
      </c>
      <c r="N67"/>
      <c r="O67"/>
      <c r="P67"/>
      <c r="Q67"/>
      <c r="R67"/>
      <c r="S67"/>
      <c r="T67"/>
      <c r="U67"/>
      <c r="V67"/>
      <c r="W67"/>
      <c r="X67"/>
      <c r="Y67"/>
    </row>
    <row r="68" spans="2:25" ht="43.2" x14ac:dyDescent="0.3">
      <c r="B68" s="108" t="s">
        <v>554</v>
      </c>
      <c r="C68" s="57"/>
      <c r="D68" s="57"/>
      <c r="E68" s="57">
        <v>1</v>
      </c>
      <c r="F68" s="57">
        <v>1</v>
      </c>
      <c r="N68"/>
      <c r="O68"/>
      <c r="P68"/>
      <c r="Q68"/>
      <c r="R68"/>
      <c r="S68"/>
      <c r="T68"/>
      <c r="U68"/>
      <c r="V68"/>
      <c r="W68"/>
      <c r="X68"/>
      <c r="Y68"/>
    </row>
    <row r="69" spans="2:25" ht="43.2" x14ac:dyDescent="0.3">
      <c r="B69" s="108" t="s">
        <v>556</v>
      </c>
      <c r="C69" s="57"/>
      <c r="D69" s="57"/>
      <c r="E69" s="57">
        <v>1</v>
      </c>
      <c r="F69" s="57">
        <v>1</v>
      </c>
      <c r="N69"/>
      <c r="O69"/>
      <c r="P69"/>
      <c r="Q69"/>
      <c r="R69"/>
      <c r="S69"/>
      <c r="T69"/>
      <c r="U69"/>
      <c r="V69"/>
      <c r="W69"/>
      <c r="X69"/>
      <c r="Y69"/>
    </row>
    <row r="70" spans="2:25" ht="28.8" x14ac:dyDescent="0.3">
      <c r="B70" s="108" t="s">
        <v>558</v>
      </c>
      <c r="C70" s="57"/>
      <c r="D70" s="57">
        <v>1</v>
      </c>
      <c r="E70" s="57"/>
      <c r="F70" s="57">
        <v>1</v>
      </c>
      <c r="N70"/>
      <c r="O70"/>
      <c r="P70"/>
      <c r="Q70"/>
      <c r="R70"/>
      <c r="S70"/>
      <c r="T70"/>
      <c r="U70"/>
      <c r="V70"/>
    </row>
    <row r="71" spans="2:25" ht="57.6" x14ac:dyDescent="0.3">
      <c r="B71" s="108" t="s">
        <v>560</v>
      </c>
      <c r="C71" s="57"/>
      <c r="D71" s="57">
        <v>1</v>
      </c>
      <c r="E71" s="57"/>
      <c r="F71" s="57">
        <v>1</v>
      </c>
    </row>
    <row r="72" spans="2:25" x14ac:dyDescent="0.3">
      <c r="B72" s="45" t="s">
        <v>408</v>
      </c>
      <c r="C72" s="57">
        <v>1</v>
      </c>
      <c r="D72" s="57">
        <v>1</v>
      </c>
      <c r="E72" s="57">
        <v>2</v>
      </c>
      <c r="F72" s="57">
        <v>4</v>
      </c>
    </row>
    <row r="73" spans="2:25" x14ac:dyDescent="0.3">
      <c r="B73" s="105" t="s">
        <v>412</v>
      </c>
      <c r="C73" s="57"/>
      <c r="D73" s="57"/>
      <c r="E73" s="57"/>
      <c r="F73" s="57"/>
    </row>
    <row r="74" spans="2:25" ht="86.4" x14ac:dyDescent="0.3">
      <c r="B74" s="108" t="s">
        <v>413</v>
      </c>
      <c r="C74" s="57"/>
      <c r="D74" s="57"/>
      <c r="E74" s="57">
        <v>1</v>
      </c>
      <c r="F74" s="57">
        <v>1</v>
      </c>
    </row>
    <row r="75" spans="2:25" ht="57.6" x14ac:dyDescent="0.3">
      <c r="B75" s="108" t="s">
        <v>417</v>
      </c>
      <c r="C75" s="57"/>
      <c r="D75" s="57"/>
      <c r="E75" s="57">
        <v>1</v>
      </c>
      <c r="F75" s="57">
        <v>1</v>
      </c>
    </row>
    <row r="76" spans="2:25" ht="57.6" x14ac:dyDescent="0.3">
      <c r="B76" s="108" t="s">
        <v>420</v>
      </c>
      <c r="C76" s="57">
        <v>1</v>
      </c>
      <c r="D76" s="57"/>
      <c r="E76" s="57"/>
      <c r="F76" s="57">
        <v>1</v>
      </c>
    </row>
    <row r="77" spans="2:25" ht="28.8" x14ac:dyDescent="0.3">
      <c r="B77" s="108" t="s">
        <v>423</v>
      </c>
      <c r="C77" s="57"/>
      <c r="D77" s="57">
        <v>1</v>
      </c>
      <c r="E77" s="57"/>
      <c r="F77" s="57">
        <v>1</v>
      </c>
    </row>
    <row r="78" spans="2:25" x14ac:dyDescent="0.3">
      <c r="B78" s="45" t="s">
        <v>473</v>
      </c>
      <c r="C78" s="57">
        <v>1</v>
      </c>
      <c r="D78" s="57">
        <v>2</v>
      </c>
      <c r="E78" s="57">
        <v>3</v>
      </c>
      <c r="F78" s="57">
        <v>6</v>
      </c>
    </row>
    <row r="79" spans="2:25" x14ac:dyDescent="0.3">
      <c r="B79" s="105" t="s">
        <v>474</v>
      </c>
      <c r="C79" s="57"/>
      <c r="D79" s="57"/>
      <c r="E79" s="57"/>
      <c r="F79" s="57"/>
    </row>
    <row r="80" spans="2:25" ht="86.4" x14ac:dyDescent="0.3">
      <c r="B80" s="108" t="s">
        <v>475</v>
      </c>
      <c r="C80" s="57"/>
      <c r="D80" s="57"/>
      <c r="E80" s="57">
        <v>1</v>
      </c>
      <c r="F80" s="57">
        <v>1</v>
      </c>
    </row>
    <row r="81" spans="2:6" ht="43.2" x14ac:dyDescent="0.3">
      <c r="B81" s="108" t="s">
        <v>477</v>
      </c>
      <c r="C81" s="57">
        <v>1</v>
      </c>
      <c r="D81" s="57"/>
      <c r="E81" s="57"/>
      <c r="F81" s="57">
        <v>1</v>
      </c>
    </row>
    <row r="82" spans="2:6" ht="100.8" x14ac:dyDescent="0.3">
      <c r="B82" s="108" t="s">
        <v>479</v>
      </c>
      <c r="C82" s="57"/>
      <c r="D82" s="57"/>
      <c r="E82" s="57">
        <v>1</v>
      </c>
      <c r="F82" s="57">
        <v>1</v>
      </c>
    </row>
    <row r="83" spans="2:6" ht="100.8" x14ac:dyDescent="0.3">
      <c r="B83" s="108" t="s">
        <v>484</v>
      </c>
      <c r="C83" s="57"/>
      <c r="D83" s="57"/>
      <c r="E83" s="57">
        <v>1</v>
      </c>
      <c r="F83" s="57">
        <v>1</v>
      </c>
    </row>
    <row r="84" spans="2:6" ht="72" x14ac:dyDescent="0.3">
      <c r="B84" s="108" t="s">
        <v>482</v>
      </c>
      <c r="C84" s="57"/>
      <c r="D84" s="57">
        <v>1</v>
      </c>
      <c r="E84" s="57"/>
      <c r="F84" s="57">
        <v>1</v>
      </c>
    </row>
    <row r="85" spans="2:6" ht="57.6" x14ac:dyDescent="0.3">
      <c r="B85" s="108" t="s">
        <v>486</v>
      </c>
      <c r="C85" s="57"/>
      <c r="D85" s="57">
        <v>1</v>
      </c>
      <c r="E85" s="57"/>
      <c r="F85" s="57">
        <v>1</v>
      </c>
    </row>
    <row r="86" spans="2:6" x14ac:dyDescent="0.3">
      <c r="B86" s="45" t="s">
        <v>492</v>
      </c>
      <c r="C86" s="57">
        <v>1</v>
      </c>
      <c r="D86" s="57">
        <v>2</v>
      </c>
      <c r="E86" s="57">
        <v>2</v>
      </c>
      <c r="F86" s="57">
        <v>5</v>
      </c>
    </row>
    <row r="87" spans="2:6" x14ac:dyDescent="0.3">
      <c r="B87" s="105" t="s">
        <v>493</v>
      </c>
      <c r="C87" s="57"/>
      <c r="D87" s="57"/>
      <c r="E87" s="57"/>
      <c r="F87" s="57"/>
    </row>
    <row r="88" spans="2:6" ht="28.8" x14ac:dyDescent="0.3">
      <c r="B88" s="108" t="s">
        <v>494</v>
      </c>
      <c r="C88" s="57"/>
      <c r="D88" s="57">
        <v>1</v>
      </c>
      <c r="E88" s="57"/>
      <c r="F88" s="57">
        <v>1</v>
      </c>
    </row>
    <row r="89" spans="2:6" ht="172.8" x14ac:dyDescent="0.3">
      <c r="B89" s="108" t="s">
        <v>496</v>
      </c>
      <c r="C89" s="57"/>
      <c r="D89" s="57"/>
      <c r="E89" s="57">
        <v>1</v>
      </c>
      <c r="F89" s="57">
        <v>1</v>
      </c>
    </row>
    <row r="90" spans="2:6" x14ac:dyDescent="0.3">
      <c r="B90" s="108" t="s">
        <v>498</v>
      </c>
      <c r="C90" s="57">
        <v>1</v>
      </c>
      <c r="D90" s="57"/>
      <c r="E90" s="57"/>
      <c r="F90" s="57">
        <v>1</v>
      </c>
    </row>
    <row r="91" spans="2:6" ht="100.8" x14ac:dyDescent="0.3">
      <c r="B91" s="108" t="s">
        <v>500</v>
      </c>
      <c r="C91" s="57"/>
      <c r="D91" s="57"/>
      <c r="E91" s="57">
        <v>1</v>
      </c>
      <c r="F91" s="57">
        <v>1</v>
      </c>
    </row>
    <row r="92" spans="2:6" ht="28.8" x14ac:dyDescent="0.3">
      <c r="B92" s="108" t="s">
        <v>502</v>
      </c>
      <c r="C92" s="57"/>
      <c r="D92" s="57">
        <v>1</v>
      </c>
      <c r="E92" s="57"/>
      <c r="F92" s="57">
        <v>1</v>
      </c>
    </row>
    <row r="93" spans="2:6" x14ac:dyDescent="0.3">
      <c r="B93" s="45" t="s">
        <v>563</v>
      </c>
      <c r="C93" s="57">
        <v>1</v>
      </c>
      <c r="D93" s="57">
        <v>2</v>
      </c>
      <c r="E93" s="57">
        <v>2</v>
      </c>
      <c r="F93" s="57">
        <v>5</v>
      </c>
    </row>
    <row r="94" spans="2:6" x14ac:dyDescent="0.3">
      <c r="B94" s="105" t="s">
        <v>564</v>
      </c>
      <c r="C94" s="57"/>
      <c r="D94" s="57"/>
      <c r="E94" s="57"/>
      <c r="F94" s="57"/>
    </row>
    <row r="95" spans="2:6" ht="244.8" x14ac:dyDescent="0.3">
      <c r="B95" s="108" t="s">
        <v>562</v>
      </c>
      <c r="C95" s="57">
        <v>1</v>
      </c>
      <c r="D95" s="57"/>
      <c r="E95" s="57"/>
      <c r="F95" s="57">
        <v>1</v>
      </c>
    </row>
    <row r="96" spans="2:6" ht="115.2" x14ac:dyDescent="0.3">
      <c r="B96" s="108" t="s">
        <v>566</v>
      </c>
      <c r="C96" s="57"/>
      <c r="D96" s="57">
        <v>1</v>
      </c>
      <c r="E96" s="57"/>
      <c r="F96" s="57">
        <v>1</v>
      </c>
    </row>
    <row r="97" spans="2:6" ht="129.6" x14ac:dyDescent="0.3">
      <c r="B97" s="108" t="s">
        <v>568</v>
      </c>
      <c r="C97" s="57"/>
      <c r="D97" s="57"/>
      <c r="E97" s="57">
        <v>1</v>
      </c>
      <c r="F97" s="57">
        <v>1</v>
      </c>
    </row>
    <row r="98" spans="2:6" ht="43.2" x14ac:dyDescent="0.3">
      <c r="B98" s="108" t="s">
        <v>570</v>
      </c>
      <c r="C98" s="57"/>
      <c r="D98" s="57">
        <v>1</v>
      </c>
      <c r="E98" s="57"/>
      <c r="F98" s="57">
        <v>1</v>
      </c>
    </row>
    <row r="99" spans="2:6" ht="86.4" x14ac:dyDescent="0.3">
      <c r="B99" s="108" t="s">
        <v>572</v>
      </c>
      <c r="C99" s="57"/>
      <c r="D99" s="57"/>
      <c r="E99" s="57">
        <v>1</v>
      </c>
      <c r="F99" s="57">
        <v>1</v>
      </c>
    </row>
    <row r="100" spans="2:6" x14ac:dyDescent="0.3">
      <c r="B100" s="45" t="s">
        <v>574</v>
      </c>
      <c r="C100" s="57"/>
      <c r="D100" s="57"/>
      <c r="E100" s="57">
        <v>2</v>
      </c>
      <c r="F100" s="57">
        <v>2</v>
      </c>
    </row>
    <row r="101" spans="2:6" x14ac:dyDescent="0.3">
      <c r="B101" s="105" t="s">
        <v>575</v>
      </c>
      <c r="C101" s="57"/>
      <c r="D101" s="57"/>
      <c r="E101" s="57"/>
      <c r="F101" s="57"/>
    </row>
    <row r="102" spans="2:6" x14ac:dyDescent="0.3">
      <c r="B102" s="108" t="s">
        <v>599</v>
      </c>
      <c r="C102" s="57"/>
      <c r="D102" s="57"/>
      <c r="E102" s="57">
        <v>1</v>
      </c>
      <c r="F102" s="57">
        <v>1</v>
      </c>
    </row>
    <row r="103" spans="2:6" ht="144" x14ac:dyDescent="0.3">
      <c r="B103" s="108" t="s">
        <v>602</v>
      </c>
      <c r="C103" s="57"/>
      <c r="D103" s="57"/>
      <c r="E103" s="57">
        <v>1</v>
      </c>
      <c r="F103" s="57">
        <v>1</v>
      </c>
    </row>
    <row r="104" spans="2:6" x14ac:dyDescent="0.3">
      <c r="B104" s="45" t="s">
        <v>576</v>
      </c>
      <c r="C104" s="57">
        <v>3</v>
      </c>
      <c r="D104" s="57">
        <v>2</v>
      </c>
      <c r="E104" s="57">
        <v>1</v>
      </c>
      <c r="F104" s="57">
        <v>6</v>
      </c>
    </row>
    <row r="105" spans="2:6" x14ac:dyDescent="0.3">
      <c r="B105" s="105" t="s">
        <v>577</v>
      </c>
      <c r="C105" s="57"/>
      <c r="D105" s="57"/>
      <c r="E105" s="57"/>
      <c r="F105" s="57"/>
    </row>
    <row r="106" spans="2:6" ht="115.2" x14ac:dyDescent="0.3">
      <c r="B106" s="108" t="s">
        <v>605</v>
      </c>
      <c r="C106" s="57">
        <v>1</v>
      </c>
      <c r="D106" s="57"/>
      <c r="E106" s="57"/>
      <c r="F106" s="57">
        <v>1</v>
      </c>
    </row>
    <row r="107" spans="2:6" ht="144" x14ac:dyDescent="0.3">
      <c r="B107" s="108" t="s">
        <v>615</v>
      </c>
      <c r="C107" s="57">
        <v>1</v>
      </c>
      <c r="D107" s="57"/>
      <c r="E107" s="57"/>
      <c r="F107" s="57">
        <v>1</v>
      </c>
    </row>
    <row r="108" spans="2:6" ht="43.2" x14ac:dyDescent="0.3">
      <c r="B108" s="108" t="s">
        <v>609</v>
      </c>
      <c r="C108" s="57"/>
      <c r="D108" s="57"/>
      <c r="E108" s="57">
        <v>1</v>
      </c>
      <c r="F108" s="57">
        <v>1</v>
      </c>
    </row>
    <row r="109" spans="2:6" ht="43.2" x14ac:dyDescent="0.3">
      <c r="B109" s="108" t="s">
        <v>611</v>
      </c>
      <c r="C109" s="57"/>
      <c r="D109" s="57">
        <v>1</v>
      </c>
      <c r="E109" s="57"/>
      <c r="F109" s="57">
        <v>1</v>
      </c>
    </row>
    <row r="110" spans="2:6" ht="28.8" x14ac:dyDescent="0.3">
      <c r="B110" s="108" t="s">
        <v>613</v>
      </c>
      <c r="C110" s="57"/>
      <c r="D110" s="57">
        <v>1</v>
      </c>
      <c r="E110" s="57"/>
      <c r="F110" s="57">
        <v>1</v>
      </c>
    </row>
    <row r="111" spans="2:6" ht="72.599999999999994" thickBot="1" x14ac:dyDescent="0.35">
      <c r="B111" s="108" t="s">
        <v>616</v>
      </c>
      <c r="C111" s="57">
        <v>1</v>
      </c>
      <c r="D111" s="57"/>
      <c r="E111" s="57"/>
      <c r="F111" s="57">
        <v>1</v>
      </c>
    </row>
    <row r="112" spans="2:6" ht="15" thickBot="1" x14ac:dyDescent="0.35">
      <c r="B112" s="60" t="s">
        <v>9</v>
      </c>
      <c r="C112" s="106">
        <v>16</v>
      </c>
      <c r="D112" s="144">
        <v>30</v>
      </c>
      <c r="E112" s="144">
        <v>26</v>
      </c>
      <c r="F112" s="107">
        <v>72</v>
      </c>
    </row>
  </sheetData>
  <sheetProtection insertColumns="0" insertRows="0" insertHyperlinks="0" deleteColumns="0" deleteRows="0" selectLockedCells="1" sort="0" autoFilter="0" pivotTables="0"/>
  <pageMargins left="0.7" right="0.7" top="0.75" bottom="0.75" header="0.3" footer="0.3"/>
  <pageSetup paperSize="9"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 Data</vt:lpstr>
      <vt:lpstr>Recaps for All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MAUDINA</dc:creator>
  <cp:lastModifiedBy>Reggi R.</cp:lastModifiedBy>
  <dcterms:created xsi:type="dcterms:W3CDTF">2024-06-23T17:48:43Z</dcterms:created>
  <dcterms:modified xsi:type="dcterms:W3CDTF">2026-03-11T01:43:53Z</dcterms:modified>
</cp:coreProperties>
</file>