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D:\Dokumenku\"/>
    </mc:Choice>
  </mc:AlternateContent>
  <xr:revisionPtr revIDLastSave="0" documentId="8_{7E0494A5-25F6-42C7-8505-F93E22F7B8DD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Sheet2" sheetId="2" r:id="rId1"/>
    <sheet name="Sheet1" sheetId="1" r:id="rId2"/>
  </sheets>
  <externalReferences>
    <externalReference r:id="rId3"/>
  </externalReferences>
  <definedNames>
    <definedName name="_xlnm._FilterDatabase" localSheetId="0" hidden="1">Sheet2!$B$2:$O$31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2" l="1"/>
  <c r="G31" i="2"/>
  <c r="G30" i="2"/>
  <c r="I5" i="2"/>
  <c r="I10" i="2"/>
  <c r="O1" i="2"/>
  <c r="N1" i="2"/>
  <c r="M1" i="2"/>
  <c r="L1" i="2"/>
  <c r="K1" i="2"/>
  <c r="J1" i="2"/>
  <c r="I3" i="2" l="1"/>
  <c r="I4" i="2"/>
  <c r="I26" i="2"/>
  <c r="I25" i="2"/>
  <c r="I24" i="2"/>
  <c r="I19" i="2"/>
  <c r="I9" i="2"/>
  <c r="I23" i="2"/>
  <c r="I20" i="2" l="1"/>
  <c r="I13" i="2"/>
  <c r="I21" i="2"/>
  <c r="I6" i="2"/>
  <c r="I7" i="2"/>
  <c r="I22" i="2"/>
  <c r="I16" i="2"/>
  <c r="I15" i="2"/>
  <c r="I30" i="2"/>
  <c r="I29" i="2"/>
  <c r="I8" i="2"/>
  <c r="I14" i="2"/>
  <c r="I18" i="2"/>
  <c r="I17" i="2"/>
  <c r="I11" i="2"/>
  <c r="I12" i="2"/>
  <c r="I27" i="2"/>
  <c r="I28" i="2"/>
</calcChain>
</file>

<file path=xl/sharedStrings.xml><?xml version="1.0" encoding="utf-8"?>
<sst xmlns="http://schemas.openxmlformats.org/spreadsheetml/2006/main" count="121" uniqueCount="72">
  <si>
    <t>Supplier/Supplying Plant</t>
  </si>
  <si>
    <t>Purch.Doc.</t>
  </si>
  <si>
    <t>Material</t>
  </si>
  <si>
    <t>Short Text</t>
  </si>
  <si>
    <t>To be del.</t>
  </si>
  <si>
    <t>CharDes. 3</t>
  </si>
  <si>
    <t>Release</t>
  </si>
  <si>
    <t>1003107    SRIREJEKI PERDANA STEEL, PT</t>
  </si>
  <si>
    <t>RM-OLI-PIP-00-0019</t>
  </si>
  <si>
    <t>PIPA 19.1 X 1.2 X 1.365</t>
  </si>
  <si>
    <t>RKB JAN 2025, TAHAP 2 282850</t>
  </si>
  <si>
    <t>RM-ECH-PIP-00-0054</t>
  </si>
  <si>
    <t>PIPA 19.1 X 1.2 X 6000</t>
  </si>
  <si>
    <t>U/ BUFFER JANUARI 2025</t>
  </si>
  <si>
    <t>RM-CAE-PIP-00-0005</t>
  </si>
  <si>
    <t>PIPA 25/16 X 1.1 X 700</t>
  </si>
  <si>
    <t>RKB FEB 2025</t>
  </si>
  <si>
    <t>RM-CAE-PIP-00-0006</t>
  </si>
  <si>
    <t>PIPA 25/16 X 1.2 X 1.070</t>
  </si>
  <si>
    <t>RM-COS-PIP-00-0007</t>
  </si>
  <si>
    <t>PIPA 22.2 X 1.0 X 2378</t>
  </si>
  <si>
    <t>RM-RIB-PIP-00-0003</t>
  </si>
  <si>
    <t>PIPA 19.1 X 1.2 X 1174</t>
  </si>
  <si>
    <t>RM-AYU-PIP-00-0013</t>
  </si>
  <si>
    <t>PIPA 19.1 X 1.0 X 1227 HELES</t>
  </si>
  <si>
    <t>RKB MAR`2025, TAHAP 1 284644</t>
  </si>
  <si>
    <t>RM-AYU-PIP-00-0019</t>
  </si>
  <si>
    <t>PIPA 19.1 X 1.0 X 2440 HELES</t>
  </si>
  <si>
    <t>RKB MAR`2025, TAHAP 1 284626</t>
  </si>
  <si>
    <t>RM-CAE-PIP-00-0003</t>
  </si>
  <si>
    <t>PIPA 25/16 X 1.1 X 1590</t>
  </si>
  <si>
    <t>RKB MAR`2025, TAHAP 1 284632</t>
  </si>
  <si>
    <t>RM-CAE-PIP-00-0004</t>
  </si>
  <si>
    <t>PIPA 25/16 X 1.1 X 352</t>
  </si>
  <si>
    <t>RKB MAR`2025, TAHAP 1 284631</t>
  </si>
  <si>
    <t>RKB MAR`2025, TAHAP 1 284630</t>
  </si>
  <si>
    <t>RKB MAR`2025, TAHAP 1 284629</t>
  </si>
  <si>
    <t>RM-COS-PIP-00-0005</t>
  </si>
  <si>
    <t>PIPA 22.2 X 0.9 X 1447</t>
  </si>
  <si>
    <t>RKB MAR`2025, TAHAP 1 284636</t>
  </si>
  <si>
    <t>RKB MAR`2025, TAHAP 1 284635</t>
  </si>
  <si>
    <t>RM-YAM-PIP-00-0009</t>
  </si>
  <si>
    <t>PIPA 19.1 X 1.0 X 875</t>
  </si>
  <si>
    <t>RKB MAR`2025, TAHAP 1 284656</t>
  </si>
  <si>
    <t>RM-YAM-PIP-00-0010</t>
  </si>
  <si>
    <t>PIPA 22.2 X 0.9 X 1385</t>
  </si>
  <si>
    <t>RKB MAR`2025, TAHAP 1 284652</t>
  </si>
  <si>
    <t>RM-YAM-PIP-00-0012</t>
  </si>
  <si>
    <t>PIPA 22.2 X 1.0 X 2.158</t>
  </si>
  <si>
    <t>RKB MAR`2025, TAHAP 1 284664</t>
  </si>
  <si>
    <t>RM-YAM-PIP-00-0013</t>
  </si>
  <si>
    <t>PIPA 22.2 X 1.0 X 2058</t>
  </si>
  <si>
    <t>RKB MAR`2025, TAHAP 1 284653</t>
  </si>
  <si>
    <t>RM-YAM-PIP-00-0014</t>
  </si>
  <si>
    <t>PIPA 22.2 X 1.0 X 520</t>
  </si>
  <si>
    <t>RKB MAR`2025, TAHAP 1 284654</t>
  </si>
  <si>
    <t>RM-RIB-PIP-00-0001</t>
  </si>
  <si>
    <t>PIPA 19.1 X 1.0 X 6000</t>
  </si>
  <si>
    <t>RKB MARET 2025</t>
  </si>
  <si>
    <t>RM-DAI-PIP-00-0009</t>
  </si>
  <si>
    <t>PIPA 22.2 X 1.2 X 755</t>
  </si>
  <si>
    <t>RKB MAR 2025, TAHAP 2</t>
  </si>
  <si>
    <t>RM-SAM-PIP-00-0003</t>
  </si>
  <si>
    <t>PIPA 22.2 X 1.1 X 652</t>
  </si>
  <si>
    <t>RM-SAM-PIP-00-0004</t>
  </si>
  <si>
    <t>PIPA 22.2 X 1.1 X 665</t>
  </si>
  <si>
    <t>RM-SAM-PIP-00-0005</t>
  </si>
  <si>
    <t>PIPA 22.2 X 1.1 X 815</t>
  </si>
  <si>
    <t>RM-VIS-PIP-00-0013</t>
  </si>
  <si>
    <t>PIPA 22.2 X 1.2 X 1.500</t>
  </si>
  <si>
    <t>close</t>
  </si>
  <si>
    <t>stok SPS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</si>
</sst>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2%20MRP\New%20folder\ANDI\verifikasi%20kontruksi%20mar%2025.xlsx" TargetMode="External"/><Relationship Id="rId1" Type="http://schemas.openxmlformats.org/officeDocument/2006/relationships/externalLinkPath" Target="file:///Z:\2%20MRP\New%20folder\ANDI\verifikasi%20kontruksi%20mar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erifikasi mar 25"/>
      <sheetName val="list aps"/>
      <sheetName val="Sheet3"/>
      <sheetName val="Sheet4"/>
      <sheetName val="istw"/>
      <sheetName val="SPS"/>
      <sheetName val="sch istw"/>
      <sheetName val="Plan Potong pipa"/>
      <sheetName val="Sheet1"/>
      <sheetName val="Sheet2"/>
    </sheetNames>
    <sheetDataSet>
      <sheetData sheetId="0">
        <row r="4">
          <cell r="C4" t="str">
            <v>RM-AYU-PIP-00-0013</v>
          </cell>
          <cell r="D4" t="str">
            <v>PIPA 19.1 X 1.0 X 1227</v>
          </cell>
          <cell r="E4">
            <v>2</v>
          </cell>
          <cell r="F4">
            <v>500</v>
          </cell>
          <cell r="G4">
            <v>0</v>
          </cell>
          <cell r="H4">
            <v>1000</v>
          </cell>
          <cell r="I4">
            <v>521</v>
          </cell>
          <cell r="J4">
            <v>367</v>
          </cell>
          <cell r="K4">
            <v>888</v>
          </cell>
          <cell r="L4">
            <v>444</v>
          </cell>
          <cell r="M4">
            <v>-112</v>
          </cell>
          <cell r="N4">
            <v>-112</v>
          </cell>
        </row>
        <row r="5">
          <cell r="C5" t="str">
            <v>RM-AYU-PIP-00-0019</v>
          </cell>
          <cell r="D5" t="str">
            <v>PIPA 19.1 X 1.0 X 2440 HELES</v>
          </cell>
          <cell r="E5">
            <v>1</v>
          </cell>
          <cell r="F5">
            <v>500</v>
          </cell>
          <cell r="G5">
            <v>0</v>
          </cell>
          <cell r="H5">
            <v>500</v>
          </cell>
          <cell r="I5">
            <v>39</v>
          </cell>
          <cell r="J5">
            <v>539</v>
          </cell>
          <cell r="K5">
            <v>578</v>
          </cell>
          <cell r="L5">
            <v>578</v>
          </cell>
          <cell r="M5">
            <v>78</v>
          </cell>
          <cell r="N5">
            <v>78</v>
          </cell>
        </row>
        <row r="6">
          <cell r="C6" t="str">
            <v>RM-CAE-PIP-00-0001</v>
          </cell>
          <cell r="D6" t="str">
            <v>PIPA 12.7 X 1.0 X 285</v>
          </cell>
          <cell r="E6">
            <v>2</v>
          </cell>
          <cell r="F6">
            <v>6124</v>
          </cell>
          <cell r="G6">
            <v>6200</v>
          </cell>
          <cell r="H6">
            <v>24648</v>
          </cell>
          <cell r="I6">
            <v>8866</v>
          </cell>
          <cell r="J6">
            <v>6945</v>
          </cell>
          <cell r="K6">
            <v>15811</v>
          </cell>
          <cell r="L6">
            <v>7905.5</v>
          </cell>
          <cell r="M6">
            <v>-8837</v>
          </cell>
          <cell r="N6">
            <v>-8837</v>
          </cell>
        </row>
        <row r="7">
          <cell r="C7" t="str">
            <v>RM-CAE-PIP-00-0003</v>
          </cell>
          <cell r="D7" t="str">
            <v>PIPA 25/16 X 1.1 X 1590</v>
          </cell>
          <cell r="E7">
            <v>1</v>
          </cell>
          <cell r="F7">
            <v>6124</v>
          </cell>
          <cell r="G7">
            <v>6200</v>
          </cell>
          <cell r="H7">
            <v>12324</v>
          </cell>
          <cell r="I7">
            <v>4429</v>
          </cell>
          <cell r="J7">
            <v>0</v>
          </cell>
          <cell r="K7">
            <v>4429</v>
          </cell>
          <cell r="L7">
            <v>4429</v>
          </cell>
          <cell r="M7">
            <v>-7895</v>
          </cell>
          <cell r="N7">
            <v>-7895</v>
          </cell>
        </row>
        <row r="8">
          <cell r="C8" t="str">
            <v>RM-CAE-PIP-00-0004</v>
          </cell>
          <cell r="D8" t="str">
            <v>PIPA 25/16 X 1.1 X 352</v>
          </cell>
          <cell r="E8">
            <v>1</v>
          </cell>
          <cell r="F8">
            <v>6124</v>
          </cell>
          <cell r="G8">
            <v>6200</v>
          </cell>
          <cell r="H8">
            <v>12324</v>
          </cell>
          <cell r="I8">
            <v>3361</v>
          </cell>
          <cell r="J8">
            <v>1065</v>
          </cell>
          <cell r="K8">
            <v>4426</v>
          </cell>
          <cell r="L8">
            <v>4426</v>
          </cell>
          <cell r="M8">
            <v>-7898</v>
          </cell>
          <cell r="N8">
            <v>-7898</v>
          </cell>
        </row>
        <row r="9">
          <cell r="C9" t="str">
            <v>RM-CAE-PIP-00-0005</v>
          </cell>
          <cell r="D9" t="str">
            <v>PIPA 25/16 X 1.1 X 700</v>
          </cell>
          <cell r="E9">
            <v>1</v>
          </cell>
          <cell r="F9">
            <v>6124</v>
          </cell>
          <cell r="G9">
            <v>6200</v>
          </cell>
          <cell r="H9">
            <v>12324</v>
          </cell>
          <cell r="I9">
            <v>3216</v>
          </cell>
          <cell r="J9">
            <v>0</v>
          </cell>
          <cell r="K9">
            <v>3216</v>
          </cell>
          <cell r="L9">
            <v>3216</v>
          </cell>
          <cell r="M9">
            <v>-9108</v>
          </cell>
          <cell r="N9">
            <v>-9108</v>
          </cell>
        </row>
        <row r="10">
          <cell r="C10" t="str">
            <v>RM-CAE-PIP-00-0006</v>
          </cell>
          <cell r="D10" t="str">
            <v>PIPA 25/16 X 1.2 X 1.070</v>
          </cell>
          <cell r="E10">
            <v>2</v>
          </cell>
          <cell r="F10">
            <v>6124</v>
          </cell>
          <cell r="G10">
            <v>6200</v>
          </cell>
          <cell r="H10">
            <v>24648</v>
          </cell>
          <cell r="I10">
            <v>2377</v>
          </cell>
          <cell r="J10">
            <v>2520</v>
          </cell>
          <cell r="K10">
            <v>4897</v>
          </cell>
          <cell r="L10">
            <v>2448.5</v>
          </cell>
          <cell r="M10">
            <v>-19751</v>
          </cell>
          <cell r="N10">
            <v>-19751</v>
          </cell>
        </row>
        <row r="11">
          <cell r="C11" t="str">
            <v>RM-CAV-PIP-00-0001</v>
          </cell>
          <cell r="D11" t="str">
            <v>PIPA 22,2 X 1,4 X 1,108</v>
          </cell>
          <cell r="E11">
            <v>2</v>
          </cell>
          <cell r="F11">
            <v>520</v>
          </cell>
          <cell r="G11">
            <v>424</v>
          </cell>
          <cell r="H11">
            <v>1888</v>
          </cell>
          <cell r="I11">
            <v>115</v>
          </cell>
          <cell r="J11">
            <v>0</v>
          </cell>
          <cell r="K11">
            <v>115</v>
          </cell>
          <cell r="L11">
            <v>57.5</v>
          </cell>
          <cell r="M11">
            <v>-1773</v>
          </cell>
          <cell r="N11">
            <v>-1773</v>
          </cell>
        </row>
        <row r="12">
          <cell r="C12" t="str">
            <v>RM-VIS-PIP-00-0012</v>
          </cell>
          <cell r="D12" t="str">
            <v>PIPA 22.2 X 1.0 X 725</v>
          </cell>
          <cell r="E12">
            <v>1</v>
          </cell>
          <cell r="F12">
            <v>520</v>
          </cell>
          <cell r="G12">
            <v>424</v>
          </cell>
          <cell r="H12">
            <v>944</v>
          </cell>
          <cell r="I12">
            <v>268</v>
          </cell>
          <cell r="J12">
            <v>252</v>
          </cell>
          <cell r="K12">
            <v>520</v>
          </cell>
          <cell r="L12">
            <v>520</v>
          </cell>
          <cell r="M12">
            <v>-424</v>
          </cell>
          <cell r="N12">
            <v>-55</v>
          </cell>
        </row>
        <row r="13">
          <cell r="C13" t="str">
            <v>RM-VIS-PIP-00-0013</v>
          </cell>
          <cell r="D13" t="str">
            <v>PIPA 22.2 X 1.2 X 1.500</v>
          </cell>
          <cell r="E13">
            <v>1</v>
          </cell>
          <cell r="F13">
            <v>520</v>
          </cell>
          <cell r="G13">
            <v>424</v>
          </cell>
          <cell r="H13">
            <v>944</v>
          </cell>
          <cell r="I13">
            <v>285</v>
          </cell>
          <cell r="J13">
            <v>0</v>
          </cell>
          <cell r="K13">
            <v>285</v>
          </cell>
          <cell r="L13">
            <v>285</v>
          </cell>
          <cell r="M13">
            <v>-659</v>
          </cell>
          <cell r="N13">
            <v>-689</v>
          </cell>
        </row>
        <row r="14">
          <cell r="C14" t="str">
            <v>RM-COS-PIP-00-0001</v>
          </cell>
          <cell r="D14" t="str">
            <v>PIPA 19.1 X 0.9 X 1335 HELES</v>
          </cell>
          <cell r="E14">
            <v>1</v>
          </cell>
          <cell r="F14">
            <v>900</v>
          </cell>
          <cell r="G14">
            <v>0</v>
          </cell>
          <cell r="H14">
            <v>900</v>
          </cell>
          <cell r="I14">
            <v>1416</v>
          </cell>
          <cell r="J14">
            <v>542</v>
          </cell>
          <cell r="K14">
            <v>1958</v>
          </cell>
          <cell r="L14">
            <v>1958</v>
          </cell>
          <cell r="M14">
            <v>1058</v>
          </cell>
          <cell r="N14">
            <v>1058</v>
          </cell>
        </row>
        <row r="15">
          <cell r="C15" t="str">
            <v>RM-COS-PIP-00-0005</v>
          </cell>
          <cell r="D15" t="str">
            <v>PIPA 22.2 X 0.9 X 1447</v>
          </cell>
          <cell r="E15">
            <v>1</v>
          </cell>
          <cell r="F15">
            <v>900</v>
          </cell>
          <cell r="G15">
            <v>0</v>
          </cell>
          <cell r="H15">
            <v>900</v>
          </cell>
          <cell r="I15">
            <v>590.42999999999995</v>
          </cell>
          <cell r="J15">
            <v>1139</v>
          </cell>
          <cell r="K15">
            <v>1729.4299999999998</v>
          </cell>
          <cell r="L15">
            <v>1729.4299999999998</v>
          </cell>
          <cell r="M15">
            <v>829.42999999999984</v>
          </cell>
          <cell r="N15">
            <v>829.42999999999984</v>
          </cell>
        </row>
        <row r="16">
          <cell r="C16" t="str">
            <v>RM-COS-PIP-00-0007</v>
          </cell>
          <cell r="D16" t="str">
            <v>PIPA 22.2 X 1.0 X 2378</v>
          </cell>
          <cell r="E16">
            <v>1</v>
          </cell>
          <cell r="F16">
            <v>900</v>
          </cell>
          <cell r="G16">
            <v>0</v>
          </cell>
          <cell r="H16">
            <v>900</v>
          </cell>
          <cell r="I16">
            <v>1032</v>
          </cell>
          <cell r="J16">
            <v>443</v>
          </cell>
          <cell r="K16">
            <v>1475</v>
          </cell>
          <cell r="L16">
            <v>1475</v>
          </cell>
          <cell r="M16">
            <v>575</v>
          </cell>
          <cell r="N16">
            <v>575</v>
          </cell>
        </row>
        <row r="17">
          <cell r="C17" t="str">
            <v>RM-YAM-PIP-00-0009</v>
          </cell>
          <cell r="D17" t="str">
            <v>PIPA 19.1 X 1.0 X 875</v>
          </cell>
          <cell r="E17">
            <v>1</v>
          </cell>
          <cell r="F17">
            <v>900</v>
          </cell>
          <cell r="G17">
            <v>0</v>
          </cell>
          <cell r="H17">
            <v>900</v>
          </cell>
          <cell r="I17">
            <v>900</v>
          </cell>
          <cell r="J17">
            <v>0</v>
          </cell>
          <cell r="K17">
            <v>900</v>
          </cell>
          <cell r="L17">
            <v>900</v>
          </cell>
          <cell r="M17">
            <v>0</v>
          </cell>
          <cell r="N17">
            <v>-992</v>
          </cell>
        </row>
        <row r="18">
          <cell r="C18" t="str">
            <v>RM-COZ-PIP-00-0003</v>
          </cell>
          <cell r="D18" t="str">
            <v>PIPA 12.7 X 1.5 X 1142</v>
          </cell>
          <cell r="E18">
            <v>2</v>
          </cell>
          <cell r="F18">
            <v>900</v>
          </cell>
          <cell r="G18">
            <v>0</v>
          </cell>
          <cell r="H18">
            <v>1800</v>
          </cell>
          <cell r="I18">
            <v>2517</v>
          </cell>
          <cell r="J18">
            <v>331</v>
          </cell>
          <cell r="K18">
            <v>2848</v>
          </cell>
          <cell r="L18">
            <v>1424</v>
          </cell>
          <cell r="M18">
            <v>1048</v>
          </cell>
          <cell r="N18">
            <v>1048</v>
          </cell>
        </row>
        <row r="19">
          <cell r="C19" t="str">
            <v>RM-COZ-PIP-00-0004</v>
          </cell>
          <cell r="D19" t="str">
            <v>PIPA 12.7 X 1.5 X 2347</v>
          </cell>
          <cell r="E19">
            <v>1</v>
          </cell>
          <cell r="F19">
            <v>900</v>
          </cell>
          <cell r="G19">
            <v>0</v>
          </cell>
          <cell r="H19">
            <v>900</v>
          </cell>
          <cell r="I19">
            <v>1593</v>
          </cell>
          <cell r="J19">
            <v>0</v>
          </cell>
          <cell r="K19">
            <v>1593</v>
          </cell>
          <cell r="L19">
            <v>1593</v>
          </cell>
          <cell r="M19">
            <v>693</v>
          </cell>
          <cell r="N19">
            <v>693</v>
          </cell>
        </row>
        <row r="20">
          <cell r="C20" t="str">
            <v>RM-SAN-PIP-00-0004</v>
          </cell>
          <cell r="D20" t="str">
            <v>PIPA 12.7 X 1.5 X 404</v>
          </cell>
          <cell r="E20">
            <v>1</v>
          </cell>
          <cell r="F20">
            <v>900</v>
          </cell>
          <cell r="G20">
            <v>0</v>
          </cell>
          <cell r="H20">
            <v>900</v>
          </cell>
          <cell r="I20">
            <v>610</v>
          </cell>
          <cell r="J20">
            <v>0</v>
          </cell>
          <cell r="K20">
            <v>610</v>
          </cell>
          <cell r="L20">
            <v>610</v>
          </cell>
          <cell r="M20">
            <v>-290</v>
          </cell>
          <cell r="N20">
            <v>-3150</v>
          </cell>
        </row>
        <row r="21">
          <cell r="C21" t="str">
            <v>RM-SAN-PIP-00-0005</v>
          </cell>
          <cell r="D21" t="str">
            <v>PIPA 12.7 X 1.5 X 430</v>
          </cell>
          <cell r="E21">
            <v>1</v>
          </cell>
          <cell r="F21">
            <v>900</v>
          </cell>
          <cell r="G21">
            <v>0</v>
          </cell>
          <cell r="H21">
            <v>900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-900</v>
          </cell>
          <cell r="N21">
            <v>-3764</v>
          </cell>
        </row>
        <row r="22">
          <cell r="C22" t="str">
            <v>RM-CAL-PIP-00-0009</v>
          </cell>
          <cell r="D22" t="str">
            <v>PIPA 18.0 X 0.9 X 132</v>
          </cell>
          <cell r="E22">
            <v>2</v>
          </cell>
          <cell r="F22">
            <v>200</v>
          </cell>
          <cell r="G22">
            <v>200</v>
          </cell>
          <cell r="H22">
            <v>800</v>
          </cell>
          <cell r="I22">
            <v>767</v>
          </cell>
          <cell r="J22">
            <v>262</v>
          </cell>
          <cell r="K22">
            <v>1029</v>
          </cell>
          <cell r="L22">
            <v>514.5</v>
          </cell>
          <cell r="M22">
            <v>229</v>
          </cell>
          <cell r="N22">
            <v>229</v>
          </cell>
        </row>
        <row r="23">
          <cell r="C23" t="str">
            <v>RM-DAI-PIP-00-0001</v>
          </cell>
          <cell r="D23" t="str">
            <v>PIPA 15.9 X 0.9 X 120</v>
          </cell>
          <cell r="E23">
            <v>1</v>
          </cell>
          <cell r="F23">
            <v>200</v>
          </cell>
          <cell r="G23">
            <v>200</v>
          </cell>
          <cell r="H23">
            <v>400</v>
          </cell>
          <cell r="I23">
            <v>481</v>
          </cell>
          <cell r="J23">
            <v>0</v>
          </cell>
          <cell r="K23">
            <v>481</v>
          </cell>
          <cell r="L23">
            <v>481</v>
          </cell>
          <cell r="M23">
            <v>81</v>
          </cell>
          <cell r="N23">
            <v>81</v>
          </cell>
        </row>
        <row r="24">
          <cell r="C24" t="str">
            <v>RM-DAI-PIP-00-0003</v>
          </cell>
          <cell r="D24" t="str">
            <v>PIPA 15.9 X 0.9 X 393</v>
          </cell>
          <cell r="E24">
            <v>1</v>
          </cell>
          <cell r="F24">
            <v>200</v>
          </cell>
          <cell r="G24">
            <v>200</v>
          </cell>
          <cell r="H24">
            <v>400</v>
          </cell>
          <cell r="I24">
            <v>118</v>
          </cell>
          <cell r="J24">
            <v>0</v>
          </cell>
          <cell r="K24">
            <v>118</v>
          </cell>
          <cell r="L24">
            <v>118</v>
          </cell>
          <cell r="M24">
            <v>-282</v>
          </cell>
          <cell r="N24">
            <v>-282</v>
          </cell>
        </row>
        <row r="25">
          <cell r="C25" t="str">
            <v>RM-DAI-PIP-00-0004</v>
          </cell>
          <cell r="D25" t="str">
            <v>PIPA 19.1 X 1.0 X 1376</v>
          </cell>
          <cell r="E25">
            <v>1</v>
          </cell>
          <cell r="F25">
            <v>200</v>
          </cell>
          <cell r="G25">
            <v>200</v>
          </cell>
          <cell r="H25">
            <v>400</v>
          </cell>
          <cell r="I25">
            <v>343</v>
          </cell>
          <cell r="J25">
            <v>0</v>
          </cell>
          <cell r="K25">
            <v>343</v>
          </cell>
          <cell r="L25">
            <v>343</v>
          </cell>
          <cell r="M25">
            <v>-57</v>
          </cell>
          <cell r="N25">
            <v>-57</v>
          </cell>
        </row>
        <row r="26">
          <cell r="C26" t="str">
            <v>RM-DAI-PIP-00-0009</v>
          </cell>
          <cell r="D26" t="str">
            <v>PIPA 22.2 X 1.2 X 755</v>
          </cell>
          <cell r="E26">
            <v>2</v>
          </cell>
          <cell r="F26">
            <v>200</v>
          </cell>
          <cell r="G26">
            <v>200</v>
          </cell>
          <cell r="H26">
            <v>800</v>
          </cell>
          <cell r="I26">
            <v>462</v>
          </cell>
          <cell r="J26">
            <v>217</v>
          </cell>
          <cell r="K26">
            <v>679</v>
          </cell>
          <cell r="L26">
            <v>339.5</v>
          </cell>
          <cell r="M26">
            <v>-121</v>
          </cell>
          <cell r="N26">
            <v>-121</v>
          </cell>
        </row>
        <row r="27">
          <cell r="C27" t="str">
            <v>RM-YAM-PIP-00-0010</v>
          </cell>
          <cell r="D27" t="str">
            <v>PIPA 22.2 X 0.9 X 1385</v>
          </cell>
          <cell r="E27">
            <v>1</v>
          </cell>
          <cell r="F27">
            <v>200</v>
          </cell>
          <cell r="G27">
            <v>200</v>
          </cell>
          <cell r="H27">
            <v>400</v>
          </cell>
          <cell r="I27">
            <v>200</v>
          </cell>
          <cell r="J27">
            <v>200</v>
          </cell>
          <cell r="K27">
            <v>400</v>
          </cell>
          <cell r="L27">
            <v>400</v>
          </cell>
          <cell r="M27">
            <v>0</v>
          </cell>
          <cell r="N27">
            <v>-4103</v>
          </cell>
        </row>
        <row r="28">
          <cell r="C28" t="str">
            <v>RM-CAE-PIP-00-0002</v>
          </cell>
          <cell r="D28" t="str">
            <v>PIPA 25/16 X 1.1 X 0.332</v>
          </cell>
          <cell r="E28">
            <v>1</v>
          </cell>
          <cell r="F28">
            <v>200</v>
          </cell>
          <cell r="G28">
            <v>0</v>
          </cell>
          <cell r="H28">
            <v>200</v>
          </cell>
          <cell r="I28">
            <v>316</v>
          </cell>
          <cell r="J28">
            <v>0</v>
          </cell>
          <cell r="K28">
            <v>316</v>
          </cell>
          <cell r="L28">
            <v>316</v>
          </cell>
          <cell r="M28">
            <v>116</v>
          </cell>
          <cell r="N28">
            <v>116</v>
          </cell>
        </row>
        <row r="29">
          <cell r="C29" t="str">
            <v>RM-ECH-PIP-00-0027</v>
          </cell>
          <cell r="D29" t="str">
            <v>PIPA 22.2 X 1.1 X 0.7545</v>
          </cell>
          <cell r="E29">
            <v>2</v>
          </cell>
          <cell r="F29">
            <v>200</v>
          </cell>
          <cell r="G29">
            <v>0</v>
          </cell>
          <cell r="H29">
            <v>400</v>
          </cell>
          <cell r="I29">
            <v>145</v>
          </cell>
          <cell r="J29">
            <v>0</v>
          </cell>
          <cell r="K29">
            <v>145</v>
          </cell>
          <cell r="L29">
            <v>72.5</v>
          </cell>
          <cell r="M29">
            <v>-255</v>
          </cell>
          <cell r="N29">
            <v>-255</v>
          </cell>
        </row>
        <row r="30">
          <cell r="C30" t="str">
            <v>RM-ECH-PIP-00-0029</v>
          </cell>
          <cell r="D30" t="str">
            <v>PIPA 22.2 X 1.1 X 0.886</v>
          </cell>
          <cell r="E30">
            <v>2</v>
          </cell>
          <cell r="F30">
            <v>200</v>
          </cell>
          <cell r="G30">
            <v>0</v>
          </cell>
          <cell r="H30">
            <v>400</v>
          </cell>
          <cell r="I30">
            <v>80</v>
          </cell>
          <cell r="J30">
            <v>0</v>
          </cell>
          <cell r="K30">
            <v>80</v>
          </cell>
          <cell r="L30">
            <v>40</v>
          </cell>
          <cell r="M30">
            <v>-320</v>
          </cell>
          <cell r="N30">
            <v>-320</v>
          </cell>
        </row>
        <row r="31">
          <cell r="C31" t="str">
            <v>RM-ECH-PIP-00-0045</v>
          </cell>
          <cell r="D31" t="str">
            <v>PIPA 19.1 X 1.0 X 447</v>
          </cell>
          <cell r="E31">
            <v>1</v>
          </cell>
          <cell r="F31">
            <v>200</v>
          </cell>
          <cell r="G31">
            <v>0</v>
          </cell>
          <cell r="H31">
            <v>200</v>
          </cell>
          <cell r="I31">
            <v>294</v>
          </cell>
          <cell r="J31">
            <v>0</v>
          </cell>
          <cell r="K31">
            <v>294</v>
          </cell>
          <cell r="L31">
            <v>294</v>
          </cell>
          <cell r="M31">
            <v>94</v>
          </cell>
          <cell r="N31">
            <v>94</v>
          </cell>
        </row>
        <row r="32">
          <cell r="C32" t="str">
            <v>RM-ECH-PIP-00-0011</v>
          </cell>
          <cell r="D32" t="str">
            <v>PIPA 19.1 X 1.1 X 1067</v>
          </cell>
          <cell r="E32">
            <v>1</v>
          </cell>
          <cell r="F32">
            <v>100</v>
          </cell>
          <cell r="G32">
            <v>0</v>
          </cell>
          <cell r="H32">
            <v>100</v>
          </cell>
          <cell r="I32">
            <v>579</v>
          </cell>
          <cell r="J32">
            <v>0</v>
          </cell>
          <cell r="K32">
            <v>579</v>
          </cell>
          <cell r="L32">
            <v>579</v>
          </cell>
          <cell r="M32">
            <v>479</v>
          </cell>
          <cell r="N32">
            <v>479</v>
          </cell>
        </row>
        <row r="33">
          <cell r="C33" t="str">
            <v>RM-ECH-PIP-00-0022</v>
          </cell>
          <cell r="D33" t="str">
            <v>PIPA 22.2 X 1.1 X 0.648</v>
          </cell>
          <cell r="E33">
            <v>2</v>
          </cell>
          <cell r="F33">
            <v>100</v>
          </cell>
          <cell r="G33">
            <v>0</v>
          </cell>
          <cell r="H33">
            <v>200</v>
          </cell>
          <cell r="I33">
            <v>696</v>
          </cell>
          <cell r="J33">
            <v>0</v>
          </cell>
          <cell r="K33">
            <v>696</v>
          </cell>
          <cell r="L33">
            <v>348</v>
          </cell>
          <cell r="M33">
            <v>496</v>
          </cell>
          <cell r="N33">
            <v>496</v>
          </cell>
        </row>
        <row r="34">
          <cell r="C34" t="str">
            <v>RM-ECH-PIP-00-0031</v>
          </cell>
          <cell r="D34" t="str">
            <v>PIPA 22.2 X 1.1 X 2.285</v>
          </cell>
          <cell r="E34">
            <v>1</v>
          </cell>
          <cell r="F34">
            <v>100</v>
          </cell>
          <cell r="G34">
            <v>0</v>
          </cell>
          <cell r="H34">
            <v>100</v>
          </cell>
          <cell r="I34">
            <v>451</v>
          </cell>
          <cell r="J34">
            <v>0</v>
          </cell>
          <cell r="K34">
            <v>451</v>
          </cell>
          <cell r="L34">
            <v>451</v>
          </cell>
          <cell r="M34">
            <v>351</v>
          </cell>
          <cell r="N34">
            <v>351</v>
          </cell>
        </row>
        <row r="35">
          <cell r="C35" t="str">
            <v>RM-ECH-PIP-00-0025</v>
          </cell>
          <cell r="D35" t="str">
            <v>PIPA 22.2 X 1.1 X 0.708</v>
          </cell>
          <cell r="E35">
            <v>2</v>
          </cell>
          <cell r="F35">
            <v>150</v>
          </cell>
          <cell r="G35">
            <v>0</v>
          </cell>
          <cell r="H35">
            <v>300</v>
          </cell>
          <cell r="I35">
            <v>256</v>
          </cell>
          <cell r="J35">
            <v>0</v>
          </cell>
          <cell r="K35">
            <v>256</v>
          </cell>
          <cell r="L35">
            <v>128</v>
          </cell>
          <cell r="M35">
            <v>-44</v>
          </cell>
          <cell r="N35">
            <v>-44</v>
          </cell>
        </row>
        <row r="36">
          <cell r="C36" t="str">
            <v>RM-ECH-PIP-00-0032</v>
          </cell>
          <cell r="D36" t="str">
            <v>PIPA 22.2 X 1.1 X 2.405</v>
          </cell>
          <cell r="E36">
            <v>1</v>
          </cell>
          <cell r="F36">
            <v>150</v>
          </cell>
          <cell r="G36">
            <v>0</v>
          </cell>
          <cell r="H36">
            <v>150</v>
          </cell>
          <cell r="I36">
            <v>206</v>
          </cell>
          <cell r="J36">
            <v>0</v>
          </cell>
          <cell r="K36">
            <v>206</v>
          </cell>
          <cell r="L36">
            <v>206</v>
          </cell>
          <cell r="M36">
            <v>56</v>
          </cell>
          <cell r="N36">
            <v>56</v>
          </cell>
        </row>
        <row r="37">
          <cell r="C37" t="str">
            <v>RM-ECH-PIP-00-0047</v>
          </cell>
          <cell r="D37" t="str">
            <v>PIPA 19.1 X 1.0 X 1125</v>
          </cell>
          <cell r="E37">
            <v>1</v>
          </cell>
          <cell r="F37">
            <v>150</v>
          </cell>
          <cell r="G37">
            <v>0</v>
          </cell>
          <cell r="H37">
            <v>150</v>
          </cell>
          <cell r="I37">
            <v>327</v>
          </cell>
          <cell r="J37">
            <v>0</v>
          </cell>
          <cell r="K37">
            <v>327</v>
          </cell>
          <cell r="L37">
            <v>327</v>
          </cell>
          <cell r="M37">
            <v>177</v>
          </cell>
          <cell r="N37">
            <v>177</v>
          </cell>
        </row>
        <row r="38">
          <cell r="C38" t="str">
            <v>RM-ECO-PIP-00-0002</v>
          </cell>
          <cell r="D38" t="str">
            <v>PIPA 19.1 X 1.0 X 0.550</v>
          </cell>
          <cell r="E38">
            <v>1</v>
          </cell>
          <cell r="F38">
            <v>20</v>
          </cell>
          <cell r="G38">
            <v>0</v>
          </cell>
          <cell r="H38">
            <v>20</v>
          </cell>
          <cell r="I38">
            <v>87</v>
          </cell>
          <cell r="J38">
            <v>0</v>
          </cell>
          <cell r="K38">
            <v>87</v>
          </cell>
          <cell r="L38">
            <v>87</v>
          </cell>
          <cell r="M38">
            <v>67</v>
          </cell>
          <cell r="N38">
            <v>67</v>
          </cell>
        </row>
        <row r="39">
          <cell r="C39" t="str">
            <v>RM-ECO-PIP-00-0009</v>
          </cell>
          <cell r="D39" t="str">
            <v>PIPA 22.2 X 1.0 X 1.946</v>
          </cell>
          <cell r="E39">
            <v>1</v>
          </cell>
          <cell r="F39">
            <v>20</v>
          </cell>
          <cell r="G39">
            <v>0</v>
          </cell>
          <cell r="H39">
            <v>20</v>
          </cell>
          <cell r="I39">
            <v>12</v>
          </cell>
          <cell r="J39">
            <v>0</v>
          </cell>
          <cell r="K39">
            <v>12</v>
          </cell>
          <cell r="L39">
            <v>12</v>
          </cell>
          <cell r="M39">
            <v>-8</v>
          </cell>
          <cell r="N39">
            <v>-8</v>
          </cell>
        </row>
        <row r="40">
          <cell r="C40" t="str">
            <v>RM-ECO-PIP-00-0012</v>
          </cell>
          <cell r="D40" t="str">
            <v>PIPA 22.2 X 1.0 X 2.335</v>
          </cell>
          <cell r="E40">
            <v>1</v>
          </cell>
          <cell r="F40">
            <v>20</v>
          </cell>
          <cell r="G40">
            <v>0</v>
          </cell>
          <cell r="H40">
            <v>20</v>
          </cell>
          <cell r="I40">
            <v>59</v>
          </cell>
          <cell r="J40">
            <v>0</v>
          </cell>
          <cell r="K40">
            <v>59</v>
          </cell>
          <cell r="L40">
            <v>59</v>
          </cell>
          <cell r="M40">
            <v>39</v>
          </cell>
          <cell r="N40">
            <v>39</v>
          </cell>
        </row>
        <row r="41">
          <cell r="C41" t="str">
            <v>RM-FLO-PIP-00-0029</v>
          </cell>
          <cell r="D41" t="str">
            <v>PIPA 22.2 X 1.2 X 637</v>
          </cell>
          <cell r="E41">
            <v>2</v>
          </cell>
          <cell r="F41">
            <v>20</v>
          </cell>
          <cell r="G41">
            <v>30</v>
          </cell>
          <cell r="H41">
            <v>100</v>
          </cell>
          <cell r="I41">
            <v>341</v>
          </cell>
          <cell r="J41">
            <v>0</v>
          </cell>
          <cell r="K41">
            <v>341</v>
          </cell>
          <cell r="L41">
            <v>170.5</v>
          </cell>
          <cell r="M41">
            <v>241</v>
          </cell>
          <cell r="N41">
            <v>241</v>
          </cell>
        </row>
        <row r="42">
          <cell r="C42" t="str">
            <v>RM-FLO-PIP-00-0032</v>
          </cell>
          <cell r="D42" t="str">
            <v>PIPA 22.2 X 1.2 X 815</v>
          </cell>
          <cell r="E42">
            <v>2</v>
          </cell>
          <cell r="F42">
            <v>20</v>
          </cell>
          <cell r="G42">
            <v>30</v>
          </cell>
          <cell r="H42">
            <v>100</v>
          </cell>
          <cell r="I42">
            <v>191</v>
          </cell>
          <cell r="J42">
            <v>0</v>
          </cell>
          <cell r="K42">
            <v>191</v>
          </cell>
          <cell r="L42">
            <v>95.5</v>
          </cell>
          <cell r="M42">
            <v>91</v>
          </cell>
          <cell r="N42">
            <v>91</v>
          </cell>
        </row>
        <row r="43">
          <cell r="C43" t="str">
            <v>RM-FLO-PIP-00-0047</v>
          </cell>
          <cell r="D43" t="str">
            <v>PIPA 31.8 X 1.5 X 0.600</v>
          </cell>
          <cell r="E43">
            <v>1</v>
          </cell>
          <cell r="F43">
            <v>20</v>
          </cell>
          <cell r="G43">
            <v>30</v>
          </cell>
          <cell r="H43">
            <v>50</v>
          </cell>
          <cell r="I43">
            <v>67</v>
          </cell>
          <cell r="J43">
            <v>0</v>
          </cell>
          <cell r="K43">
            <v>67</v>
          </cell>
          <cell r="L43">
            <v>67</v>
          </cell>
          <cell r="M43">
            <v>17</v>
          </cell>
          <cell r="N43">
            <v>17</v>
          </cell>
        </row>
        <row r="44">
          <cell r="C44" t="str">
            <v>RM-HAN-PIP-00-0002</v>
          </cell>
          <cell r="D44" t="str">
            <v>PIPA 19.1 X 1.0 X 0.120</v>
          </cell>
          <cell r="E44">
            <v>2</v>
          </cell>
          <cell r="F44">
            <v>602</v>
          </cell>
          <cell r="G44">
            <v>200</v>
          </cell>
          <cell r="H44">
            <v>1604</v>
          </cell>
          <cell r="I44">
            <v>-506</v>
          </cell>
          <cell r="J44">
            <v>0</v>
          </cell>
          <cell r="K44">
            <v>-506</v>
          </cell>
          <cell r="L44">
            <v>-253</v>
          </cell>
          <cell r="M44">
            <v>-2110</v>
          </cell>
          <cell r="N44">
            <v>-2110</v>
          </cell>
        </row>
        <row r="45">
          <cell r="C45" t="str">
            <v>RM-HAN-PIP-00-0004</v>
          </cell>
          <cell r="D45" t="str">
            <v>PIPA 20 X 20 X 1.1 X 358</v>
          </cell>
          <cell r="E45">
            <v>1</v>
          </cell>
          <cell r="F45">
            <v>602</v>
          </cell>
          <cell r="G45">
            <v>200</v>
          </cell>
          <cell r="H45">
            <v>802</v>
          </cell>
          <cell r="I45">
            <v>556</v>
          </cell>
          <cell r="J45">
            <v>346</v>
          </cell>
          <cell r="K45">
            <v>902</v>
          </cell>
          <cell r="L45">
            <v>902</v>
          </cell>
          <cell r="M45">
            <v>100</v>
          </cell>
          <cell r="N45">
            <v>100</v>
          </cell>
        </row>
        <row r="46">
          <cell r="C46" t="str">
            <v>RM-HAN-PIP-00-0005</v>
          </cell>
          <cell r="D46" t="str">
            <v>PIPA 20 X 20 X 1.1 X 905</v>
          </cell>
          <cell r="E46">
            <v>1</v>
          </cell>
          <cell r="F46">
            <v>602</v>
          </cell>
          <cell r="G46">
            <v>200</v>
          </cell>
          <cell r="H46">
            <v>802</v>
          </cell>
          <cell r="I46">
            <v>596</v>
          </cell>
          <cell r="J46">
            <v>0</v>
          </cell>
          <cell r="K46">
            <v>596</v>
          </cell>
          <cell r="L46">
            <v>596</v>
          </cell>
          <cell r="M46">
            <v>-206</v>
          </cell>
          <cell r="N46">
            <v>-206</v>
          </cell>
        </row>
        <row r="47">
          <cell r="C47" t="str">
            <v>RM-HAN-PIP-00-0007</v>
          </cell>
          <cell r="D47" t="str">
            <v>PIPA 20 X 20 X 1.2 X 1.526</v>
          </cell>
          <cell r="E47">
            <v>1</v>
          </cell>
          <cell r="F47">
            <v>602</v>
          </cell>
          <cell r="G47">
            <v>200</v>
          </cell>
          <cell r="H47">
            <v>802</v>
          </cell>
          <cell r="I47">
            <v>346</v>
          </cell>
          <cell r="J47">
            <v>0</v>
          </cell>
          <cell r="K47">
            <v>346</v>
          </cell>
          <cell r="L47">
            <v>346</v>
          </cell>
          <cell r="M47">
            <v>-456</v>
          </cell>
          <cell r="N47">
            <v>-456</v>
          </cell>
        </row>
        <row r="48">
          <cell r="C48" t="str">
            <v>RM-HAN-PIP-00-0008</v>
          </cell>
          <cell r="D48" t="str">
            <v>PIPA 12.7 X 1.0 X 310</v>
          </cell>
          <cell r="E48">
            <v>2</v>
          </cell>
          <cell r="F48">
            <v>602</v>
          </cell>
          <cell r="G48">
            <v>200</v>
          </cell>
          <cell r="H48">
            <v>1604</v>
          </cell>
          <cell r="I48">
            <v>296</v>
          </cell>
          <cell r="J48">
            <v>0</v>
          </cell>
          <cell r="K48">
            <v>296</v>
          </cell>
          <cell r="L48">
            <v>148</v>
          </cell>
          <cell r="M48">
            <v>-1308</v>
          </cell>
          <cell r="N48">
            <v>-1308</v>
          </cell>
        </row>
        <row r="49">
          <cell r="C49" t="str">
            <v>RM-TAR-PIP-00-0004</v>
          </cell>
          <cell r="D49" t="str">
            <v>PIPA 20/20 X 1.1 X 1085</v>
          </cell>
          <cell r="E49">
            <v>2</v>
          </cell>
          <cell r="F49">
            <v>602</v>
          </cell>
          <cell r="G49">
            <v>200</v>
          </cell>
          <cell r="H49">
            <v>1604</v>
          </cell>
          <cell r="I49">
            <v>1464</v>
          </cell>
          <cell r="J49">
            <v>350</v>
          </cell>
          <cell r="K49">
            <v>1814</v>
          </cell>
          <cell r="L49">
            <v>907</v>
          </cell>
          <cell r="M49">
            <v>210</v>
          </cell>
          <cell r="N49">
            <v>210</v>
          </cell>
        </row>
        <row r="50">
          <cell r="C50" t="str">
            <v>RM-JAS-PIP-00-0003</v>
          </cell>
          <cell r="D50" t="str">
            <v>PIPA 15.9 X 1.4 X 2049</v>
          </cell>
          <cell r="E50">
            <v>2</v>
          </cell>
          <cell r="G50">
            <v>200</v>
          </cell>
          <cell r="H50">
            <v>400</v>
          </cell>
          <cell r="I50">
            <v>155</v>
          </cell>
          <cell r="J50">
            <v>0</v>
          </cell>
          <cell r="K50">
            <v>155</v>
          </cell>
          <cell r="L50">
            <v>77.5</v>
          </cell>
          <cell r="M50">
            <v>-245</v>
          </cell>
          <cell r="N50">
            <v>-245</v>
          </cell>
        </row>
        <row r="51">
          <cell r="C51" t="str">
            <v>RM-KAW-PIP-00-0029</v>
          </cell>
          <cell r="D51" t="str">
            <v>PIPA SQR 30/30 X 1.2 X 444</v>
          </cell>
          <cell r="E51">
            <v>4</v>
          </cell>
          <cell r="F51">
            <v>960</v>
          </cell>
          <cell r="G51">
            <v>0</v>
          </cell>
          <cell r="H51">
            <v>3840</v>
          </cell>
          <cell r="I51">
            <v>913</v>
          </cell>
          <cell r="J51">
            <v>3383</v>
          </cell>
          <cell r="K51">
            <v>4296</v>
          </cell>
          <cell r="L51">
            <v>1074</v>
          </cell>
          <cell r="M51">
            <v>456</v>
          </cell>
          <cell r="N51">
            <v>456</v>
          </cell>
        </row>
        <row r="52">
          <cell r="C52" t="str">
            <v>RM-KAW-PIP-00-0030</v>
          </cell>
          <cell r="D52" t="str">
            <v>PIPA SQR 50/25 X 1.2 X 220</v>
          </cell>
          <cell r="E52">
            <v>2</v>
          </cell>
          <cell r="F52">
            <v>960</v>
          </cell>
          <cell r="G52">
            <v>0</v>
          </cell>
          <cell r="H52">
            <v>1920</v>
          </cell>
          <cell r="I52">
            <v>1126</v>
          </cell>
          <cell r="J52">
            <v>173</v>
          </cell>
          <cell r="K52">
            <v>1299</v>
          </cell>
          <cell r="L52">
            <v>649.5</v>
          </cell>
          <cell r="M52">
            <v>-621</v>
          </cell>
          <cell r="N52">
            <v>-621</v>
          </cell>
        </row>
        <row r="53">
          <cell r="C53" t="str">
            <v>RM-KAW-PIP-00-0031</v>
          </cell>
          <cell r="D53" t="str">
            <v>PIPA SQR 50/25 X 1.2 X 520</v>
          </cell>
          <cell r="E53">
            <v>2</v>
          </cell>
          <cell r="F53">
            <v>960</v>
          </cell>
          <cell r="G53">
            <v>0</v>
          </cell>
          <cell r="H53">
            <v>1920</v>
          </cell>
          <cell r="I53">
            <v>199</v>
          </cell>
          <cell r="J53">
            <v>2160</v>
          </cell>
          <cell r="K53">
            <v>2359</v>
          </cell>
          <cell r="L53">
            <v>1179.5</v>
          </cell>
          <cell r="M53">
            <v>439</v>
          </cell>
          <cell r="N53">
            <v>439</v>
          </cell>
        </row>
        <row r="54">
          <cell r="C54" t="str">
            <v>RM-KAW-PIP-00-0027</v>
          </cell>
          <cell r="D54" t="str">
            <v>PIPA 50/25 X 1.2 X 268</v>
          </cell>
          <cell r="E54">
            <v>2</v>
          </cell>
          <cell r="F54">
            <v>30</v>
          </cell>
          <cell r="G54">
            <v>0</v>
          </cell>
          <cell r="H54">
            <v>60</v>
          </cell>
          <cell r="I54">
            <v>60</v>
          </cell>
          <cell r="J54">
            <v>0</v>
          </cell>
          <cell r="K54">
            <v>60</v>
          </cell>
          <cell r="L54">
            <v>30</v>
          </cell>
          <cell r="M54">
            <v>0</v>
          </cell>
          <cell r="N54">
            <v>559</v>
          </cell>
        </row>
        <row r="55">
          <cell r="C55" t="str">
            <v>RM-KAW-PIP-00-0028</v>
          </cell>
          <cell r="D55" t="str">
            <v>PIPA 50/25 X 1.2 X 488</v>
          </cell>
          <cell r="E55">
            <v>2</v>
          </cell>
          <cell r="F55">
            <v>30</v>
          </cell>
          <cell r="G55">
            <v>0</v>
          </cell>
          <cell r="H55">
            <v>60</v>
          </cell>
          <cell r="I55">
            <v>60</v>
          </cell>
          <cell r="J55">
            <v>0</v>
          </cell>
          <cell r="K55">
            <v>60</v>
          </cell>
          <cell r="L55">
            <v>30</v>
          </cell>
          <cell r="M55">
            <v>0</v>
          </cell>
          <cell r="N55">
            <v>325</v>
          </cell>
        </row>
        <row r="56">
          <cell r="C56" t="str">
            <v>RM-KAW-PIP-00-0029</v>
          </cell>
          <cell r="D56" t="str">
            <v>PIPA SQR 30/30 X 1.2 X 444</v>
          </cell>
          <cell r="E56">
            <v>4</v>
          </cell>
          <cell r="F56">
            <v>30</v>
          </cell>
          <cell r="G56">
            <v>0</v>
          </cell>
          <cell r="H56">
            <v>120</v>
          </cell>
          <cell r="I56">
            <v>120</v>
          </cell>
          <cell r="J56">
            <v>0</v>
          </cell>
          <cell r="K56">
            <v>120</v>
          </cell>
          <cell r="L56">
            <v>30</v>
          </cell>
          <cell r="M56">
            <v>0</v>
          </cell>
          <cell r="N56">
            <v>456</v>
          </cell>
        </row>
        <row r="57">
          <cell r="C57" t="str">
            <v>RM-KAW-PIP-00-0027</v>
          </cell>
          <cell r="D57" t="str">
            <v>PIPA 50/25 X 1.2 X 268</v>
          </cell>
          <cell r="E57">
            <v>2</v>
          </cell>
          <cell r="F57">
            <v>170</v>
          </cell>
          <cell r="G57">
            <v>0</v>
          </cell>
          <cell r="H57">
            <v>340</v>
          </cell>
          <cell r="I57">
            <v>899</v>
          </cell>
          <cell r="J57">
            <v>0</v>
          </cell>
          <cell r="K57">
            <v>899</v>
          </cell>
          <cell r="L57">
            <v>449.5</v>
          </cell>
          <cell r="M57">
            <v>559</v>
          </cell>
          <cell r="N57">
            <v>559</v>
          </cell>
        </row>
        <row r="58">
          <cell r="C58" t="str">
            <v>RM-KAW-PIP-00-0028</v>
          </cell>
          <cell r="D58" t="str">
            <v>PIPA 50/25 X 1.2 X 488</v>
          </cell>
          <cell r="E58">
            <v>2</v>
          </cell>
          <cell r="F58">
            <v>170</v>
          </cell>
          <cell r="G58">
            <v>0</v>
          </cell>
          <cell r="H58">
            <v>340</v>
          </cell>
          <cell r="I58">
            <v>665</v>
          </cell>
          <cell r="J58">
            <v>0</v>
          </cell>
          <cell r="K58">
            <v>665</v>
          </cell>
          <cell r="L58">
            <v>332.5</v>
          </cell>
          <cell r="M58">
            <v>325</v>
          </cell>
          <cell r="N58">
            <v>325</v>
          </cell>
        </row>
        <row r="59">
          <cell r="C59" t="str">
            <v>RM-KAW-PIP-00-0029</v>
          </cell>
          <cell r="D59" t="str">
            <v>PIPA SQR 30/30 X 1.2 X 444</v>
          </cell>
          <cell r="E59">
            <v>4</v>
          </cell>
          <cell r="F59">
            <v>170</v>
          </cell>
          <cell r="G59">
            <v>0</v>
          </cell>
          <cell r="H59">
            <v>680</v>
          </cell>
          <cell r="I59">
            <v>680</v>
          </cell>
          <cell r="J59">
            <v>0</v>
          </cell>
          <cell r="K59">
            <v>680</v>
          </cell>
          <cell r="L59">
            <v>170</v>
          </cell>
          <cell r="M59">
            <v>0</v>
          </cell>
          <cell r="N59">
            <v>456</v>
          </cell>
        </row>
        <row r="60">
          <cell r="C60" t="str">
            <v>RM-KOG-PIP-00-0002</v>
          </cell>
          <cell r="D60" t="str">
            <v>PIPA 25/16 x 1.2 x 453</v>
          </cell>
          <cell r="E60">
            <v>4</v>
          </cell>
          <cell r="F60">
            <v>1</v>
          </cell>
          <cell r="G60">
            <v>0</v>
          </cell>
          <cell r="H60">
            <v>4</v>
          </cell>
          <cell r="I60">
            <v>169</v>
          </cell>
          <cell r="J60">
            <v>0</v>
          </cell>
          <cell r="K60">
            <v>169</v>
          </cell>
          <cell r="L60">
            <v>42.25</v>
          </cell>
          <cell r="M60">
            <v>165</v>
          </cell>
          <cell r="N60">
            <v>165</v>
          </cell>
        </row>
        <row r="61">
          <cell r="C61" t="str">
            <v>RM-KOG-PIP-00-0004</v>
          </cell>
          <cell r="D61" t="str">
            <v>PIPA 25/16 x 1.2 x 480</v>
          </cell>
          <cell r="E61">
            <v>4</v>
          </cell>
          <cell r="F61">
            <v>1</v>
          </cell>
          <cell r="G61">
            <v>0</v>
          </cell>
          <cell r="H61">
            <v>4</v>
          </cell>
          <cell r="I61">
            <v>310</v>
          </cell>
          <cell r="J61">
            <v>0</v>
          </cell>
          <cell r="K61">
            <v>310</v>
          </cell>
          <cell r="L61">
            <v>77.5</v>
          </cell>
          <cell r="M61">
            <v>306</v>
          </cell>
          <cell r="N61">
            <v>306</v>
          </cell>
        </row>
        <row r="62">
          <cell r="C62" t="str">
            <v>RM-KOG-PIP-00-0006</v>
          </cell>
          <cell r="D62" t="str">
            <v>PIPA 32/12 X 1.2 X 435</v>
          </cell>
          <cell r="E62">
            <v>4</v>
          </cell>
          <cell r="F62">
            <v>1</v>
          </cell>
          <cell r="G62">
            <v>0</v>
          </cell>
          <cell r="H62">
            <v>4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-4</v>
          </cell>
          <cell r="N62">
            <v>-4</v>
          </cell>
        </row>
        <row r="63">
          <cell r="C63" t="str">
            <v>RM-KOG-PIP-00-0008</v>
          </cell>
          <cell r="D63" t="str">
            <v>PIPA 32/12 X 1.2 X 500 (POTONG MIRING 2 SISI)</v>
          </cell>
          <cell r="E63">
            <v>4</v>
          </cell>
          <cell r="F63">
            <v>1</v>
          </cell>
          <cell r="G63">
            <v>0</v>
          </cell>
          <cell r="H63">
            <v>4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-4</v>
          </cell>
          <cell r="N63">
            <v>-4</v>
          </cell>
        </row>
        <row r="64">
          <cell r="C64" t="str">
            <v>RM-KOG-PIP-00-0010</v>
          </cell>
          <cell r="D64" t="str">
            <v>PIPA 32/12 X 1.2 X 560 (POTONG MIRING 1 SISI)</v>
          </cell>
          <cell r="E64">
            <v>8</v>
          </cell>
          <cell r="F64">
            <v>1</v>
          </cell>
          <cell r="G64">
            <v>0</v>
          </cell>
          <cell r="H64">
            <v>8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-8</v>
          </cell>
          <cell r="N64">
            <v>-8</v>
          </cell>
        </row>
        <row r="65">
          <cell r="C65" t="str">
            <v>RM-KOG-PIP-00-0018</v>
          </cell>
          <cell r="D65" t="str">
            <v>PIPA 70/30 x 1.9 x 2500</v>
          </cell>
          <cell r="E65">
            <v>1</v>
          </cell>
          <cell r="F65">
            <v>1</v>
          </cell>
          <cell r="G65">
            <v>0</v>
          </cell>
          <cell r="H65">
            <v>1</v>
          </cell>
          <cell r="I65">
            <v>444</v>
          </cell>
          <cell r="J65">
            <v>0</v>
          </cell>
          <cell r="K65">
            <v>444</v>
          </cell>
          <cell r="L65">
            <v>444</v>
          </cell>
          <cell r="M65">
            <v>443</v>
          </cell>
          <cell r="N65">
            <v>443</v>
          </cell>
        </row>
        <row r="66">
          <cell r="C66" t="str">
            <v>RM-KTG-PIP-00-0010</v>
          </cell>
          <cell r="D66" t="str">
            <v>PIPA 60/30 X 1.8 X 2030</v>
          </cell>
          <cell r="E66">
            <v>1</v>
          </cell>
          <cell r="G66">
            <v>10</v>
          </cell>
          <cell r="H66">
            <v>10</v>
          </cell>
          <cell r="I66">
            <v>-1</v>
          </cell>
          <cell r="J66">
            <v>0</v>
          </cell>
          <cell r="K66">
            <v>-1</v>
          </cell>
          <cell r="L66">
            <v>-1</v>
          </cell>
          <cell r="M66">
            <v>-11</v>
          </cell>
          <cell r="N66">
            <v>-11</v>
          </cell>
        </row>
        <row r="67">
          <cell r="C67" t="str">
            <v>RM-KTG-PIP-00-0011</v>
          </cell>
          <cell r="D67" t="str">
            <v>PIPA 60/30 X 1.8 X 450</v>
          </cell>
          <cell r="E67">
            <v>3</v>
          </cell>
          <cell r="G67">
            <v>10</v>
          </cell>
          <cell r="H67">
            <v>30</v>
          </cell>
          <cell r="I67">
            <v>112</v>
          </cell>
          <cell r="J67">
            <v>0</v>
          </cell>
          <cell r="K67">
            <v>112</v>
          </cell>
          <cell r="L67">
            <v>37.333333333333336</v>
          </cell>
          <cell r="M67">
            <v>82</v>
          </cell>
          <cell r="N67">
            <v>82</v>
          </cell>
        </row>
        <row r="68">
          <cell r="C68" t="str">
            <v>RM-KTG-PIP-00-0027</v>
          </cell>
          <cell r="D68" t="str">
            <v>PIPA SQR 60/30 X 1.8 X 324 (TIRUS 1 UJUN</v>
          </cell>
          <cell r="E68">
            <v>2</v>
          </cell>
          <cell r="G68">
            <v>10</v>
          </cell>
          <cell r="H68">
            <v>20</v>
          </cell>
          <cell r="I68">
            <v>259</v>
          </cell>
          <cell r="J68">
            <v>0</v>
          </cell>
          <cell r="K68">
            <v>259</v>
          </cell>
          <cell r="L68">
            <v>129.5</v>
          </cell>
          <cell r="M68">
            <v>239</v>
          </cell>
          <cell r="N68">
            <v>239</v>
          </cell>
        </row>
        <row r="69">
          <cell r="C69" t="str">
            <v>RM-VIS-PIP-00-0012</v>
          </cell>
          <cell r="D69" t="str">
            <v>PIPA 22.2 X 1.0 X 725</v>
          </cell>
          <cell r="E69">
            <v>3</v>
          </cell>
          <cell r="G69">
            <v>10</v>
          </cell>
          <cell r="H69">
            <v>30</v>
          </cell>
          <cell r="I69">
            <v>0</v>
          </cell>
          <cell r="J69">
            <v>399</v>
          </cell>
          <cell r="K69">
            <v>399</v>
          </cell>
          <cell r="L69">
            <v>133</v>
          </cell>
          <cell r="M69">
            <v>369</v>
          </cell>
          <cell r="N69">
            <v>-55</v>
          </cell>
        </row>
        <row r="70">
          <cell r="C70" t="str">
            <v>RM-VIS-PIP-00-0013</v>
          </cell>
          <cell r="D70" t="str">
            <v>PIPA 22.2 X 1.2 X 1.500</v>
          </cell>
          <cell r="E70">
            <v>3</v>
          </cell>
          <cell r="G70">
            <v>10</v>
          </cell>
          <cell r="H70">
            <v>30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-30</v>
          </cell>
          <cell r="N70">
            <v>-689</v>
          </cell>
        </row>
        <row r="71">
          <cell r="C71" t="str">
            <v>RM-KUM-PIP-00-0076</v>
          </cell>
          <cell r="D71" t="str">
            <v>PIPA 76 X 1.5 X 704</v>
          </cell>
          <cell r="E71">
            <v>1</v>
          </cell>
          <cell r="F71">
            <v>1</v>
          </cell>
          <cell r="G71">
            <v>0</v>
          </cell>
          <cell r="H71">
            <v>1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-1</v>
          </cell>
          <cell r="N71">
            <v>-1</v>
          </cell>
        </row>
        <row r="72">
          <cell r="C72" t="str">
            <v>RM-KUM-PIP-00-0022</v>
          </cell>
          <cell r="D72" t="str">
            <v>PIPA 40/20 X 1.2 X 1105</v>
          </cell>
          <cell r="E72">
            <v>1</v>
          </cell>
          <cell r="F72">
            <v>10</v>
          </cell>
          <cell r="G72">
            <v>0</v>
          </cell>
          <cell r="H72">
            <v>10</v>
          </cell>
          <cell r="I72">
            <v>10</v>
          </cell>
          <cell r="J72">
            <v>0</v>
          </cell>
          <cell r="K72">
            <v>10</v>
          </cell>
          <cell r="L72">
            <v>10</v>
          </cell>
          <cell r="M72">
            <v>0</v>
          </cell>
          <cell r="N72">
            <v>24</v>
          </cell>
        </row>
        <row r="73">
          <cell r="C73" t="str">
            <v>RM-KUM-PIP-00-0072</v>
          </cell>
          <cell r="D73" t="str">
            <v>PIPA 50/25 X 1.2 X 600 (TIRUS 2 UJUNG 45°)</v>
          </cell>
          <cell r="E73">
            <v>6</v>
          </cell>
          <cell r="F73">
            <v>10</v>
          </cell>
          <cell r="G73">
            <v>0</v>
          </cell>
          <cell r="H73">
            <v>60</v>
          </cell>
          <cell r="I73">
            <v>77</v>
          </cell>
          <cell r="J73">
            <v>0</v>
          </cell>
          <cell r="K73">
            <v>77</v>
          </cell>
          <cell r="L73">
            <v>12.833333333333334</v>
          </cell>
          <cell r="M73">
            <v>17</v>
          </cell>
          <cell r="N73">
            <v>17</v>
          </cell>
        </row>
        <row r="74">
          <cell r="C74" t="str">
            <v>RM-KUM-PIP-00-0075</v>
          </cell>
          <cell r="D74" t="str">
            <v>PIPA 50/25 X 1.2 X 680 (TIRUS 2 UJUNG 45°)</v>
          </cell>
          <cell r="E74">
            <v>6</v>
          </cell>
          <cell r="F74">
            <v>10</v>
          </cell>
          <cell r="G74">
            <v>0</v>
          </cell>
          <cell r="H74">
            <v>60</v>
          </cell>
          <cell r="I74">
            <v>60</v>
          </cell>
          <cell r="J74">
            <v>0</v>
          </cell>
          <cell r="K74">
            <v>60</v>
          </cell>
          <cell r="L74">
            <v>10</v>
          </cell>
          <cell r="M74">
            <v>0</v>
          </cell>
          <cell r="N74">
            <v>-558</v>
          </cell>
        </row>
        <row r="75">
          <cell r="C75" t="str">
            <v>RM-KUM-PIP-00-0024</v>
          </cell>
          <cell r="D75" t="str">
            <v xml:space="preserve">PIPA 40/20 X 1.2 X 1150 </v>
          </cell>
          <cell r="E75">
            <v>1</v>
          </cell>
          <cell r="F75">
            <v>10</v>
          </cell>
          <cell r="G75">
            <v>0</v>
          </cell>
          <cell r="H75">
            <v>10</v>
          </cell>
          <cell r="I75">
            <v>135</v>
          </cell>
          <cell r="J75">
            <v>0</v>
          </cell>
          <cell r="K75">
            <v>135</v>
          </cell>
          <cell r="L75">
            <v>135</v>
          </cell>
          <cell r="M75">
            <v>125</v>
          </cell>
          <cell r="N75">
            <v>125</v>
          </cell>
        </row>
        <row r="76">
          <cell r="C76" t="str">
            <v>RM-KUM-PIP-00-0039</v>
          </cell>
          <cell r="D76" t="str">
            <v>PIPA 40/20 X 1.2 X 1705</v>
          </cell>
          <cell r="E76">
            <v>2</v>
          </cell>
          <cell r="F76">
            <v>10</v>
          </cell>
          <cell r="G76">
            <v>0</v>
          </cell>
          <cell r="H76">
            <v>20</v>
          </cell>
          <cell r="I76">
            <v>198</v>
          </cell>
          <cell r="J76">
            <v>0</v>
          </cell>
          <cell r="K76">
            <v>198</v>
          </cell>
          <cell r="L76">
            <v>99</v>
          </cell>
          <cell r="M76">
            <v>178</v>
          </cell>
          <cell r="N76">
            <v>178</v>
          </cell>
        </row>
        <row r="77">
          <cell r="C77" t="str">
            <v>RM-KUM-PIP-00-0022</v>
          </cell>
          <cell r="D77" t="str">
            <v>PIPA 40/20 x 1.2 x 1105</v>
          </cell>
          <cell r="E77">
            <v>2</v>
          </cell>
          <cell r="F77">
            <v>74</v>
          </cell>
          <cell r="G77">
            <v>6</v>
          </cell>
          <cell r="H77">
            <v>160</v>
          </cell>
          <cell r="I77">
            <v>184</v>
          </cell>
          <cell r="J77">
            <v>0</v>
          </cell>
          <cell r="K77">
            <v>184</v>
          </cell>
          <cell r="L77">
            <v>92</v>
          </cell>
          <cell r="M77">
            <v>24</v>
          </cell>
          <cell r="N77">
            <v>24</v>
          </cell>
        </row>
        <row r="78">
          <cell r="C78" t="str">
            <v>RM-KUM-PIP-00-0069</v>
          </cell>
          <cell r="D78" t="str">
            <v>PIPA 50/25 X 1.2 X 500 (TIRUS 2 UJUNG 45°)</v>
          </cell>
          <cell r="E78">
            <v>4</v>
          </cell>
          <cell r="F78">
            <v>74</v>
          </cell>
          <cell r="G78">
            <v>6</v>
          </cell>
          <cell r="H78">
            <v>320</v>
          </cell>
          <cell r="I78">
            <v>535</v>
          </cell>
          <cell r="J78">
            <v>0</v>
          </cell>
          <cell r="K78">
            <v>535</v>
          </cell>
          <cell r="L78">
            <v>133.75</v>
          </cell>
          <cell r="M78">
            <v>215</v>
          </cell>
          <cell r="N78">
            <v>215</v>
          </cell>
        </row>
        <row r="79">
          <cell r="C79" t="str">
            <v>RM-KUM-PIP-00-0075</v>
          </cell>
          <cell r="D79" t="str">
            <v>PIPA 50/25 X 1.2 X 680 (TIRUS 2 UJUNG 45°)</v>
          </cell>
          <cell r="E79">
            <v>4</v>
          </cell>
          <cell r="F79">
            <v>74</v>
          </cell>
          <cell r="G79">
            <v>6</v>
          </cell>
          <cell r="H79">
            <v>320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-320</v>
          </cell>
          <cell r="N79">
            <v>-558</v>
          </cell>
        </row>
        <row r="80">
          <cell r="C80" t="str">
            <v>RM-KUM-PIP-00-0069</v>
          </cell>
          <cell r="D80" t="str">
            <v>PIPA 50/25 X 1.2 X 500 (TIRUS 2 UJUNG 45°)</v>
          </cell>
          <cell r="E80">
            <v>4</v>
          </cell>
          <cell r="F80">
            <v>50</v>
          </cell>
          <cell r="G80">
            <v>0</v>
          </cell>
          <cell r="H80">
            <v>200</v>
          </cell>
          <cell r="I80">
            <v>200</v>
          </cell>
          <cell r="J80">
            <v>0</v>
          </cell>
          <cell r="K80">
            <v>200</v>
          </cell>
          <cell r="L80">
            <v>50</v>
          </cell>
          <cell r="M80">
            <v>0</v>
          </cell>
          <cell r="N80">
            <v>215</v>
          </cell>
        </row>
        <row r="81">
          <cell r="C81" t="str">
            <v>RM-KUM-PIP-00-0075</v>
          </cell>
          <cell r="D81" t="str">
            <v>PIPA 50/25 X 1.2 X 680 (TIRUS 2 UJUNG 45°)</v>
          </cell>
          <cell r="E81">
            <v>4</v>
          </cell>
          <cell r="F81">
            <v>50</v>
          </cell>
          <cell r="G81">
            <v>0</v>
          </cell>
          <cell r="H81">
            <v>200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-200</v>
          </cell>
          <cell r="N81">
            <v>-558</v>
          </cell>
        </row>
        <row r="82">
          <cell r="C82" t="str">
            <v>RM-KUM-PIP-00-0085</v>
          </cell>
          <cell r="D82" t="str">
            <v>PIPA 40/20 X 1.2 X 905</v>
          </cell>
          <cell r="E82">
            <v>2</v>
          </cell>
          <cell r="F82">
            <v>50</v>
          </cell>
          <cell r="G82">
            <v>0</v>
          </cell>
          <cell r="H82">
            <v>100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-100</v>
          </cell>
          <cell r="N82">
            <v>-128</v>
          </cell>
        </row>
        <row r="83">
          <cell r="C83" t="str">
            <v>RM-KUM-PIP-00-0072</v>
          </cell>
          <cell r="D83" t="str">
            <v>PIPA 50/25 X 1.2 X 600 (TIRUS 2 UJUNG 45°)</v>
          </cell>
          <cell r="E83">
            <v>4</v>
          </cell>
          <cell r="F83">
            <v>5</v>
          </cell>
          <cell r="G83">
            <v>0</v>
          </cell>
          <cell r="H83">
            <v>20</v>
          </cell>
          <cell r="I83">
            <v>20</v>
          </cell>
          <cell r="J83">
            <v>0</v>
          </cell>
          <cell r="K83">
            <v>20</v>
          </cell>
          <cell r="L83">
            <v>5</v>
          </cell>
          <cell r="M83">
            <v>0</v>
          </cell>
          <cell r="N83">
            <v>17</v>
          </cell>
        </row>
        <row r="84">
          <cell r="C84" t="str">
            <v>RM-KUM-PIP-00-0075</v>
          </cell>
          <cell r="D84" t="str">
            <v>PIPA 50/25 X 1.2 X 680 (TIRUS 2 UJUNG 45°)</v>
          </cell>
          <cell r="E84">
            <v>4</v>
          </cell>
          <cell r="F84">
            <v>5</v>
          </cell>
          <cell r="G84">
            <v>0</v>
          </cell>
          <cell r="H84">
            <v>20</v>
          </cell>
          <cell r="I84">
            <v>20</v>
          </cell>
          <cell r="J84">
            <v>0</v>
          </cell>
          <cell r="K84">
            <v>20</v>
          </cell>
          <cell r="L84">
            <v>5</v>
          </cell>
          <cell r="M84">
            <v>0</v>
          </cell>
          <cell r="N84">
            <v>-558</v>
          </cell>
        </row>
        <row r="85">
          <cell r="C85" t="str">
            <v>RM-KUM-PIP-00-0031</v>
          </cell>
          <cell r="D85" t="str">
            <v>PIPA 40/20 X 1.2 X 1305</v>
          </cell>
          <cell r="E85">
            <v>2</v>
          </cell>
          <cell r="F85">
            <v>5</v>
          </cell>
          <cell r="G85">
            <v>0</v>
          </cell>
          <cell r="H85">
            <v>10</v>
          </cell>
          <cell r="I85">
            <v>286</v>
          </cell>
          <cell r="J85">
            <v>0</v>
          </cell>
          <cell r="K85">
            <v>286</v>
          </cell>
          <cell r="L85">
            <v>143</v>
          </cell>
          <cell r="M85">
            <v>276</v>
          </cell>
          <cell r="N85">
            <v>276</v>
          </cell>
        </row>
        <row r="86">
          <cell r="C86" t="str">
            <v>RM-KUM-PIP-00-0019</v>
          </cell>
          <cell r="D86" t="str">
            <v>PIPA 40/20 X 1.2 X 1045</v>
          </cell>
          <cell r="E86">
            <v>8</v>
          </cell>
          <cell r="G86">
            <v>20</v>
          </cell>
          <cell r="H86">
            <v>160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-160</v>
          </cell>
          <cell r="N86">
            <v>-160</v>
          </cell>
        </row>
        <row r="87">
          <cell r="C87" t="str">
            <v>RM-KUM-PIP-00-0090</v>
          </cell>
          <cell r="D87" t="str">
            <v>PIPA 40 x 40 x 2.3 x 1000 TIRUS 2 UJUNG</v>
          </cell>
          <cell r="E87">
            <v>4</v>
          </cell>
          <cell r="G87">
            <v>20</v>
          </cell>
          <cell r="H87">
            <v>80</v>
          </cell>
          <cell r="I87">
            <v>39</v>
          </cell>
          <cell r="J87">
            <v>0</v>
          </cell>
          <cell r="K87">
            <v>39</v>
          </cell>
          <cell r="L87">
            <v>9.75</v>
          </cell>
          <cell r="M87">
            <v>-41</v>
          </cell>
          <cell r="N87">
            <v>-41</v>
          </cell>
        </row>
        <row r="88">
          <cell r="C88" t="str">
            <v>RM-KUM-PIP-00-0091</v>
          </cell>
          <cell r="D88" t="str">
            <v>PIPA 40 x 40 x 2.3 x 500 TIRUS 2 UJUNG</v>
          </cell>
          <cell r="E88">
            <v>1</v>
          </cell>
          <cell r="G88">
            <v>20</v>
          </cell>
          <cell r="H88">
            <v>20</v>
          </cell>
          <cell r="I88">
            <v>17</v>
          </cell>
          <cell r="J88">
            <v>0</v>
          </cell>
          <cell r="K88">
            <v>17</v>
          </cell>
          <cell r="L88">
            <v>17</v>
          </cell>
          <cell r="M88">
            <v>-3</v>
          </cell>
          <cell r="N88">
            <v>-3</v>
          </cell>
        </row>
        <row r="89">
          <cell r="C89" t="str">
            <v>RM-KUM-PIP-00-0094</v>
          </cell>
          <cell r="D89" t="str">
            <v>PIPA 40 x 40 x 2.3 x 640 TIRUS 1 UJUNG</v>
          </cell>
          <cell r="E89">
            <v>2</v>
          </cell>
          <cell r="G89">
            <v>20</v>
          </cell>
          <cell r="H89">
            <v>40</v>
          </cell>
          <cell r="I89">
            <v>29</v>
          </cell>
          <cell r="J89">
            <v>0</v>
          </cell>
          <cell r="K89">
            <v>29</v>
          </cell>
          <cell r="L89">
            <v>14.5</v>
          </cell>
          <cell r="M89">
            <v>-11</v>
          </cell>
          <cell r="N89">
            <v>-11</v>
          </cell>
        </row>
        <row r="90">
          <cell r="C90" t="str">
            <v>RM-KUM-PIP-00-0095</v>
          </cell>
          <cell r="D90" t="str">
            <v>PIPA 40 x 40 x 2.3 x 680 TIRUS 2 UJUNG</v>
          </cell>
          <cell r="E90">
            <v>4</v>
          </cell>
          <cell r="G90">
            <v>20</v>
          </cell>
          <cell r="H90">
            <v>80</v>
          </cell>
          <cell r="I90">
            <v>192</v>
          </cell>
          <cell r="J90">
            <v>0</v>
          </cell>
          <cell r="K90">
            <v>192</v>
          </cell>
          <cell r="L90">
            <v>48</v>
          </cell>
          <cell r="M90">
            <v>112</v>
          </cell>
          <cell r="N90">
            <v>112</v>
          </cell>
        </row>
        <row r="91">
          <cell r="C91" t="str">
            <v>RM-KUM-PIP-00-0096</v>
          </cell>
          <cell r="D91" t="str">
            <v>PIPA 40 x 40 x 2.3 x 950</v>
          </cell>
          <cell r="E91">
            <v>1</v>
          </cell>
          <cell r="G91">
            <v>20</v>
          </cell>
          <cell r="H91">
            <v>20</v>
          </cell>
          <cell r="I91">
            <v>20</v>
          </cell>
          <cell r="J91">
            <v>0</v>
          </cell>
          <cell r="K91">
            <v>20</v>
          </cell>
          <cell r="L91">
            <v>20</v>
          </cell>
          <cell r="M91">
            <v>0</v>
          </cell>
          <cell r="N91">
            <v>0</v>
          </cell>
        </row>
        <row r="92">
          <cell r="C92" t="str">
            <v>RM-KUM-PIP-00-0072</v>
          </cell>
          <cell r="D92" t="str">
            <v>PIPA 50/25 x 1.2 x 600 TIRUS 2 UJUNG 45-</v>
          </cell>
          <cell r="E92">
            <v>4</v>
          </cell>
          <cell r="G92">
            <v>30</v>
          </cell>
          <cell r="H92">
            <v>120</v>
          </cell>
          <cell r="I92">
            <v>120</v>
          </cell>
          <cell r="J92">
            <v>0</v>
          </cell>
          <cell r="K92">
            <v>120</v>
          </cell>
          <cell r="L92">
            <v>30</v>
          </cell>
          <cell r="M92">
            <v>0</v>
          </cell>
          <cell r="N92">
            <v>17</v>
          </cell>
        </row>
        <row r="93">
          <cell r="C93" t="str">
            <v>RM-KUM-PIP-00-0075</v>
          </cell>
          <cell r="D93" t="str">
            <v>PIPA 50/25 X 1.2 X 680 (TIRUS 2 UJUNG 45°)</v>
          </cell>
          <cell r="E93">
            <v>4</v>
          </cell>
          <cell r="G93">
            <v>30</v>
          </cell>
          <cell r="H93">
            <v>120</v>
          </cell>
          <cell r="I93">
            <v>82</v>
          </cell>
          <cell r="J93">
            <v>0</v>
          </cell>
          <cell r="K93">
            <v>82</v>
          </cell>
          <cell r="L93">
            <v>20.5</v>
          </cell>
          <cell r="M93">
            <v>-38</v>
          </cell>
          <cell r="N93">
            <v>-558</v>
          </cell>
        </row>
        <row r="94">
          <cell r="C94" t="str">
            <v>RM-KUM-PIP-00-0085</v>
          </cell>
          <cell r="D94" t="str">
            <v>PIPA 40/20 X 1.2 X 905</v>
          </cell>
          <cell r="E94">
            <v>1</v>
          </cell>
          <cell r="G94">
            <v>30</v>
          </cell>
          <cell r="H94">
            <v>30</v>
          </cell>
          <cell r="I94">
            <v>2</v>
          </cell>
          <cell r="J94">
            <v>0</v>
          </cell>
          <cell r="K94">
            <v>2</v>
          </cell>
          <cell r="L94">
            <v>2</v>
          </cell>
          <cell r="M94">
            <v>-28</v>
          </cell>
          <cell r="N94">
            <v>-128</v>
          </cell>
        </row>
        <row r="95">
          <cell r="C95" t="str">
            <v>RM-SAN-PIP-00-0004</v>
          </cell>
          <cell r="D95" t="str">
            <v>PIPA 12.7 X 1.5 X 404</v>
          </cell>
          <cell r="E95">
            <v>1</v>
          </cell>
          <cell r="F95">
            <v>4</v>
          </cell>
          <cell r="G95">
            <v>150</v>
          </cell>
          <cell r="H95">
            <v>154</v>
          </cell>
          <cell r="I95">
            <v>4</v>
          </cell>
          <cell r="J95">
            <v>0</v>
          </cell>
          <cell r="K95">
            <v>4</v>
          </cell>
          <cell r="L95">
            <v>4</v>
          </cell>
          <cell r="M95">
            <v>-150</v>
          </cell>
          <cell r="N95">
            <v>-3150</v>
          </cell>
        </row>
        <row r="96">
          <cell r="C96" t="str">
            <v>RM-SAN-PIP-00-0005</v>
          </cell>
          <cell r="D96" t="str">
            <v>PIPA 12.7 X 1.5 X 430</v>
          </cell>
          <cell r="E96">
            <v>1</v>
          </cell>
          <cell r="F96">
            <v>4</v>
          </cell>
          <cell r="G96">
            <v>150</v>
          </cell>
          <cell r="H96">
            <v>154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-154</v>
          </cell>
          <cell r="N96">
            <v>-3764</v>
          </cell>
        </row>
        <row r="97">
          <cell r="C97" t="str">
            <v>RM-LOT-PIP-00-0002</v>
          </cell>
          <cell r="D97" t="str">
            <v>PIPA 12.7 X 1.5 X 2040</v>
          </cell>
          <cell r="E97">
            <v>2</v>
          </cell>
          <cell r="F97">
            <v>4</v>
          </cell>
          <cell r="G97">
            <v>150</v>
          </cell>
          <cell r="H97">
            <v>308</v>
          </cell>
          <cell r="I97">
            <v>17</v>
          </cell>
          <cell r="J97">
            <v>0</v>
          </cell>
          <cell r="K97">
            <v>17</v>
          </cell>
          <cell r="L97">
            <v>8.5</v>
          </cell>
          <cell r="M97">
            <v>-291</v>
          </cell>
          <cell r="N97">
            <v>-291</v>
          </cell>
        </row>
        <row r="98">
          <cell r="C98" t="str">
            <v>RM-SAN-PIP-00-0004</v>
          </cell>
          <cell r="D98" t="str">
            <v>PIPA 12.7 X 1.5 X 404</v>
          </cell>
          <cell r="E98">
            <v>1</v>
          </cell>
          <cell r="F98">
            <v>2710</v>
          </cell>
          <cell r="G98">
            <v>0</v>
          </cell>
          <cell r="H98">
            <v>2710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-2710</v>
          </cell>
          <cell r="N98">
            <v>-3150</v>
          </cell>
        </row>
        <row r="99">
          <cell r="C99" t="str">
            <v>RM-SAN-PIP-00-0005</v>
          </cell>
          <cell r="D99" t="str">
            <v>PIPA 12.7 X 1.5 X 430</v>
          </cell>
          <cell r="E99">
            <v>1</v>
          </cell>
          <cell r="F99">
            <v>2710</v>
          </cell>
          <cell r="G99">
            <v>0</v>
          </cell>
          <cell r="H99">
            <v>2710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-2710</v>
          </cell>
          <cell r="N99">
            <v>-3764</v>
          </cell>
        </row>
        <row r="100">
          <cell r="C100" t="str">
            <v>RM-LOT-PIP-00-0004</v>
          </cell>
          <cell r="D100" t="str">
            <v>PIPA 12.7 X 1.5 X 2050</v>
          </cell>
          <cell r="E100">
            <v>2</v>
          </cell>
          <cell r="F100">
            <v>2710</v>
          </cell>
          <cell r="G100">
            <v>0</v>
          </cell>
          <cell r="H100">
            <v>5420</v>
          </cell>
          <cell r="I100">
            <v>-1639</v>
          </cell>
          <cell r="J100">
            <v>3335</v>
          </cell>
          <cell r="K100">
            <v>1696</v>
          </cell>
          <cell r="L100">
            <v>848</v>
          </cell>
          <cell r="M100">
            <v>-3724</v>
          </cell>
          <cell r="N100">
            <v>-3724</v>
          </cell>
        </row>
        <row r="101">
          <cell r="C101" t="str">
            <v>RM-LOT-PIP-00-0005</v>
          </cell>
          <cell r="D101" t="str">
            <v>PIPA 12.7 X 1.5 X 440</v>
          </cell>
          <cell r="E101">
            <v>1</v>
          </cell>
          <cell r="F101">
            <v>2710</v>
          </cell>
          <cell r="G101">
            <v>0</v>
          </cell>
          <cell r="H101">
            <v>2710</v>
          </cell>
          <cell r="I101">
            <v>0</v>
          </cell>
          <cell r="J101">
            <v>1800</v>
          </cell>
          <cell r="K101">
            <v>1800</v>
          </cell>
          <cell r="L101">
            <v>1800</v>
          </cell>
          <cell r="M101">
            <v>-910</v>
          </cell>
          <cell r="N101">
            <v>-910</v>
          </cell>
        </row>
        <row r="102">
          <cell r="C102" t="str">
            <v>RM-MAN-PIP-00-0008</v>
          </cell>
          <cell r="D102" t="str">
            <v>PIPA 22.2 X 1.2 X 1.518</v>
          </cell>
          <cell r="E102">
            <v>1</v>
          </cell>
          <cell r="F102">
            <v>200</v>
          </cell>
          <cell r="G102">
            <v>0</v>
          </cell>
          <cell r="H102">
            <v>200</v>
          </cell>
          <cell r="I102">
            <v>174</v>
          </cell>
          <cell r="J102">
            <v>0</v>
          </cell>
          <cell r="K102">
            <v>174</v>
          </cell>
          <cell r="L102">
            <v>174</v>
          </cell>
          <cell r="M102">
            <v>-26</v>
          </cell>
          <cell r="N102">
            <v>-26</v>
          </cell>
        </row>
        <row r="103">
          <cell r="C103" t="str">
            <v>RM-MAN-PIP-00-0009</v>
          </cell>
          <cell r="D103" t="str">
            <v>PIPA 22.2 X 1.2 X 308</v>
          </cell>
          <cell r="E103">
            <v>1</v>
          </cell>
          <cell r="F103">
            <v>200</v>
          </cell>
          <cell r="G103">
            <v>0</v>
          </cell>
          <cell r="H103">
            <v>200</v>
          </cell>
          <cell r="I103">
            <v>374</v>
          </cell>
          <cell r="J103">
            <v>0</v>
          </cell>
          <cell r="K103">
            <v>374</v>
          </cell>
          <cell r="L103">
            <v>374</v>
          </cell>
          <cell r="M103">
            <v>174</v>
          </cell>
          <cell r="N103">
            <v>174</v>
          </cell>
        </row>
        <row r="104">
          <cell r="C104" t="str">
            <v>RM-MAN-PIP-00-0016</v>
          </cell>
          <cell r="D104" t="str">
            <v>PIPA 40/25 X 1.6 X 250</v>
          </cell>
          <cell r="E104">
            <v>2</v>
          </cell>
          <cell r="F104">
            <v>200</v>
          </cell>
          <cell r="G104">
            <v>0</v>
          </cell>
          <cell r="H104">
            <v>400</v>
          </cell>
          <cell r="I104">
            <v>413</v>
          </cell>
          <cell r="J104">
            <v>0</v>
          </cell>
          <cell r="K104">
            <v>413</v>
          </cell>
          <cell r="L104">
            <v>206.5</v>
          </cell>
          <cell r="M104">
            <v>13</v>
          </cell>
          <cell r="N104">
            <v>13</v>
          </cell>
        </row>
        <row r="105">
          <cell r="C105" t="str">
            <v>RM-MAN-PIP-00-0026</v>
          </cell>
          <cell r="D105" t="str">
            <v>PIPA 50/30 X 1.2 X 245</v>
          </cell>
          <cell r="E105">
            <v>2</v>
          </cell>
          <cell r="F105">
            <v>200</v>
          </cell>
          <cell r="G105">
            <v>0</v>
          </cell>
          <cell r="H105">
            <v>400</v>
          </cell>
          <cell r="I105">
            <v>134</v>
          </cell>
          <cell r="J105">
            <v>0</v>
          </cell>
          <cell r="K105">
            <v>134</v>
          </cell>
          <cell r="L105">
            <v>67</v>
          </cell>
          <cell r="M105">
            <v>-266</v>
          </cell>
          <cell r="N105">
            <v>-266</v>
          </cell>
        </row>
        <row r="106">
          <cell r="C106" t="str">
            <v>RM-MAN-PIP-00-0028</v>
          </cell>
          <cell r="D106" t="str">
            <v>PIPA 60/30 X 1.9 X 370</v>
          </cell>
          <cell r="E106">
            <v>2</v>
          </cell>
          <cell r="F106">
            <v>200</v>
          </cell>
          <cell r="G106">
            <v>0</v>
          </cell>
          <cell r="H106">
            <v>400</v>
          </cell>
          <cell r="I106">
            <v>136</v>
          </cell>
          <cell r="J106">
            <v>0</v>
          </cell>
          <cell r="K106">
            <v>136</v>
          </cell>
          <cell r="L106">
            <v>68</v>
          </cell>
          <cell r="M106">
            <v>-264</v>
          </cell>
          <cell r="N106">
            <v>-264</v>
          </cell>
        </row>
        <row r="107">
          <cell r="C107" t="str">
            <v>RM-UNI-PIP-00-0003</v>
          </cell>
          <cell r="D107" t="str">
            <v>PIPA 25/16 X 1.1 X 316</v>
          </cell>
          <cell r="E107">
            <v>1</v>
          </cell>
          <cell r="F107">
            <v>200</v>
          </cell>
          <cell r="G107">
            <v>0</v>
          </cell>
          <cell r="H107">
            <v>200</v>
          </cell>
          <cell r="I107">
            <v>44</v>
          </cell>
          <cell r="J107">
            <v>0</v>
          </cell>
          <cell r="K107">
            <v>44</v>
          </cell>
          <cell r="L107">
            <v>44</v>
          </cell>
          <cell r="M107">
            <v>-156</v>
          </cell>
          <cell r="N107">
            <v>-156</v>
          </cell>
        </row>
        <row r="108">
          <cell r="C108" t="str">
            <v>RM-CAV-PIP-00-0002</v>
          </cell>
          <cell r="D108" t="str">
            <v>PIPA 19.1 X 1.2 X 1892</v>
          </cell>
          <cell r="E108">
            <v>1</v>
          </cell>
          <cell r="F108">
            <v>320</v>
          </cell>
          <cell r="G108">
            <v>0</v>
          </cell>
          <cell r="H108">
            <v>320</v>
          </cell>
          <cell r="I108">
            <v>77</v>
          </cell>
          <cell r="J108">
            <v>0</v>
          </cell>
          <cell r="K108">
            <v>77</v>
          </cell>
          <cell r="L108">
            <v>77</v>
          </cell>
          <cell r="M108">
            <v>-243</v>
          </cell>
          <cell r="N108">
            <v>-243</v>
          </cell>
        </row>
        <row r="109">
          <cell r="C109" t="str">
            <v>RM-OLI-PIP-00-0013</v>
          </cell>
          <cell r="D109" t="str">
            <v>PIPA 15.9 X 1.2 X 460</v>
          </cell>
          <cell r="E109">
            <v>2</v>
          </cell>
          <cell r="G109">
            <v>50</v>
          </cell>
          <cell r="H109">
            <v>100</v>
          </cell>
          <cell r="I109">
            <v>406</v>
          </cell>
          <cell r="J109">
            <v>0</v>
          </cell>
          <cell r="K109">
            <v>406</v>
          </cell>
          <cell r="L109">
            <v>203</v>
          </cell>
          <cell r="M109">
            <v>306</v>
          </cell>
          <cell r="N109">
            <v>306</v>
          </cell>
        </row>
        <row r="110">
          <cell r="C110" t="str">
            <v>RM-OLI-PIP-00-0019</v>
          </cell>
          <cell r="D110" t="str">
            <v>PIPA 19.1 X 1.2 X 1.365</v>
          </cell>
          <cell r="E110">
            <v>1</v>
          </cell>
          <cell r="G110">
            <v>50</v>
          </cell>
          <cell r="H110">
            <v>50</v>
          </cell>
          <cell r="I110">
            <v>18</v>
          </cell>
          <cell r="J110">
            <v>0</v>
          </cell>
          <cell r="K110">
            <v>18</v>
          </cell>
          <cell r="L110">
            <v>18</v>
          </cell>
          <cell r="M110">
            <v>-32</v>
          </cell>
          <cell r="N110">
            <v>-32</v>
          </cell>
        </row>
        <row r="111">
          <cell r="C111" t="str">
            <v>RM-OLI-PIP-00-0020</v>
          </cell>
          <cell r="D111" t="str">
            <v>PIPA 19.1 X 1.2 X 1430</v>
          </cell>
          <cell r="E111">
            <v>1</v>
          </cell>
          <cell r="G111">
            <v>50</v>
          </cell>
          <cell r="H111">
            <v>50</v>
          </cell>
          <cell r="I111">
            <v>145</v>
          </cell>
          <cell r="J111">
            <v>0</v>
          </cell>
          <cell r="K111">
            <v>145</v>
          </cell>
          <cell r="L111">
            <v>145</v>
          </cell>
          <cell r="M111">
            <v>95</v>
          </cell>
          <cell r="N111">
            <v>95</v>
          </cell>
        </row>
        <row r="112">
          <cell r="C112" t="str">
            <v>RM-OLI-PIP-00-0021</v>
          </cell>
          <cell r="D112" t="str">
            <v>PIPA 25.4 X 1.4 X 1055</v>
          </cell>
          <cell r="E112">
            <v>2</v>
          </cell>
          <cell r="G112">
            <v>50</v>
          </cell>
          <cell r="H112">
            <v>100</v>
          </cell>
          <cell r="I112">
            <v>255.37599999999998</v>
          </cell>
          <cell r="J112">
            <v>0</v>
          </cell>
          <cell r="K112">
            <v>255.37599999999998</v>
          </cell>
          <cell r="L112">
            <v>127.68799999999999</v>
          </cell>
          <cell r="M112">
            <v>155.37599999999998</v>
          </cell>
          <cell r="N112">
            <v>155.37599999999998</v>
          </cell>
        </row>
        <row r="113">
          <cell r="C113" t="str">
            <v>RM-RIB-PIP-00-0003</v>
          </cell>
          <cell r="D113" t="str">
            <v>PIPA 19.1 X 1.2 X 1174</v>
          </cell>
          <cell r="E113">
            <v>2</v>
          </cell>
          <cell r="F113">
            <v>200</v>
          </cell>
          <cell r="G113">
            <v>0</v>
          </cell>
          <cell r="H113">
            <v>400</v>
          </cell>
          <cell r="I113">
            <v>47</v>
          </cell>
          <cell r="J113">
            <v>0</v>
          </cell>
          <cell r="K113">
            <v>47</v>
          </cell>
          <cell r="L113">
            <v>23.5</v>
          </cell>
          <cell r="M113">
            <v>-353</v>
          </cell>
          <cell r="N113">
            <v>-353</v>
          </cell>
        </row>
        <row r="114">
          <cell r="C114" t="str">
            <v>RM-ROL-PIP-00-0053</v>
          </cell>
          <cell r="D114" t="str">
            <v>PIPA SQR 30/30 X 1.2 X 376</v>
          </cell>
          <cell r="E114">
            <v>4</v>
          </cell>
          <cell r="F114">
            <v>1456</v>
          </cell>
          <cell r="G114">
            <v>0</v>
          </cell>
          <cell r="H114">
            <v>5824</v>
          </cell>
          <cell r="I114">
            <v>1899</v>
          </cell>
          <cell r="J114">
            <v>0</v>
          </cell>
          <cell r="K114">
            <v>1899</v>
          </cell>
          <cell r="L114">
            <v>474.75</v>
          </cell>
          <cell r="M114">
            <v>-3925</v>
          </cell>
          <cell r="N114">
            <v>-3925</v>
          </cell>
        </row>
        <row r="115">
          <cell r="C115" t="str">
            <v>RM-ROL-PIP-00-0054</v>
          </cell>
          <cell r="D115" t="str">
            <v>PIPA SQR 50/25 X 1.2 X 227</v>
          </cell>
          <cell r="E115">
            <v>2</v>
          </cell>
          <cell r="F115">
            <v>1456</v>
          </cell>
          <cell r="G115">
            <v>0</v>
          </cell>
          <cell r="H115">
            <v>2912</v>
          </cell>
          <cell r="I115">
            <v>4499</v>
          </cell>
          <cell r="J115">
            <v>0</v>
          </cell>
          <cell r="K115">
            <v>4499</v>
          </cell>
          <cell r="L115">
            <v>2249.5</v>
          </cell>
          <cell r="M115">
            <v>1587</v>
          </cell>
          <cell r="N115">
            <v>1587</v>
          </cell>
        </row>
        <row r="116">
          <cell r="C116" t="str">
            <v>RM-ROL-PIP-00-0055</v>
          </cell>
          <cell r="D116" t="str">
            <v>PIPA SQR 50/25 X 1.2 X 407</v>
          </cell>
          <cell r="E116">
            <v>2</v>
          </cell>
          <cell r="F116">
            <v>1456</v>
          </cell>
          <cell r="G116">
            <v>0</v>
          </cell>
          <cell r="H116">
            <v>2912</v>
          </cell>
          <cell r="I116">
            <v>3059</v>
          </cell>
          <cell r="J116">
            <v>600</v>
          </cell>
          <cell r="K116">
            <v>3659</v>
          </cell>
          <cell r="L116">
            <v>1829.5</v>
          </cell>
          <cell r="M116">
            <v>747</v>
          </cell>
          <cell r="N116">
            <v>747</v>
          </cell>
        </row>
        <row r="117">
          <cell r="C117" t="str">
            <v>RM-SAM-PIP-00-0001</v>
          </cell>
          <cell r="D117" t="str">
            <v>PIPA 15.9 X 0.9 X 354</v>
          </cell>
          <cell r="E117">
            <v>2</v>
          </cell>
          <cell r="G117">
            <v>652</v>
          </cell>
          <cell r="H117">
            <v>1304</v>
          </cell>
          <cell r="I117">
            <v>318</v>
          </cell>
          <cell r="J117">
            <v>0</v>
          </cell>
          <cell r="K117">
            <v>318</v>
          </cell>
          <cell r="L117">
            <v>159</v>
          </cell>
          <cell r="M117">
            <v>-986</v>
          </cell>
          <cell r="N117">
            <v>-986</v>
          </cell>
        </row>
        <row r="118">
          <cell r="C118" t="str">
            <v>RM-SAM-PIP-00-0002</v>
          </cell>
          <cell r="D118" t="str">
            <v>PIPA 19.1 X 0.9 X 1431</v>
          </cell>
          <cell r="E118">
            <v>1</v>
          </cell>
          <cell r="G118">
            <v>652</v>
          </cell>
          <cell r="H118">
            <v>652</v>
          </cell>
          <cell r="I118">
            <v>140</v>
          </cell>
          <cell r="J118">
            <v>0</v>
          </cell>
          <cell r="K118">
            <v>140</v>
          </cell>
          <cell r="L118">
            <v>140</v>
          </cell>
          <cell r="M118">
            <v>-512</v>
          </cell>
          <cell r="N118">
            <v>-512</v>
          </cell>
        </row>
        <row r="119">
          <cell r="C119" t="str">
            <v>RM-SAM-PIP-00-0003</v>
          </cell>
          <cell r="D119" t="str">
            <v>PIPA 22.2 X 1.1 X 652</v>
          </cell>
          <cell r="E119">
            <v>1</v>
          </cell>
          <cell r="G119">
            <v>652</v>
          </cell>
          <cell r="H119">
            <v>652</v>
          </cell>
          <cell r="I119">
            <v>12</v>
          </cell>
          <cell r="J119">
            <v>0</v>
          </cell>
          <cell r="K119">
            <v>12</v>
          </cell>
          <cell r="L119">
            <v>12</v>
          </cell>
          <cell r="M119">
            <v>-640</v>
          </cell>
          <cell r="N119">
            <v>-640</v>
          </cell>
        </row>
        <row r="120">
          <cell r="C120" t="str">
            <v>RM-SAM-PIP-00-0004</v>
          </cell>
          <cell r="D120" t="str">
            <v>PIPA 22.2 X 1.1 X 665</v>
          </cell>
          <cell r="E120">
            <v>2</v>
          </cell>
          <cell r="G120">
            <v>652</v>
          </cell>
          <cell r="H120">
            <v>1304</v>
          </cell>
          <cell r="I120">
            <v>281</v>
          </cell>
          <cell r="J120">
            <v>0</v>
          </cell>
          <cell r="K120">
            <v>281</v>
          </cell>
          <cell r="L120">
            <v>140.5</v>
          </cell>
          <cell r="M120">
            <v>-1023</v>
          </cell>
          <cell r="N120">
            <v>-1023</v>
          </cell>
        </row>
        <row r="121">
          <cell r="C121" t="str">
            <v>RM-SAM-PIP-00-0005</v>
          </cell>
          <cell r="D121" t="str">
            <v>PIPA 22.2 X 1.1 X 815</v>
          </cell>
          <cell r="E121">
            <v>2</v>
          </cell>
          <cell r="G121">
            <v>652</v>
          </cell>
          <cell r="H121">
            <v>1304</v>
          </cell>
          <cell r="I121">
            <v>300</v>
          </cell>
          <cell r="J121">
            <v>0</v>
          </cell>
          <cell r="K121">
            <v>300</v>
          </cell>
          <cell r="L121">
            <v>150</v>
          </cell>
          <cell r="M121">
            <v>-1004</v>
          </cell>
          <cell r="N121">
            <v>-1004</v>
          </cell>
        </row>
        <row r="122">
          <cell r="C122" t="str">
            <v>RM-YAM-PIP-00-0008</v>
          </cell>
          <cell r="D122" t="str">
            <v>PIPA 15.9 X 0.9 X 389</v>
          </cell>
          <cell r="E122">
            <v>1</v>
          </cell>
          <cell r="F122">
            <v>500</v>
          </cell>
          <cell r="G122">
            <v>0</v>
          </cell>
          <cell r="H122">
            <v>500</v>
          </cell>
          <cell r="I122">
            <v>500</v>
          </cell>
          <cell r="J122">
            <v>0</v>
          </cell>
          <cell r="K122">
            <v>500</v>
          </cell>
          <cell r="L122">
            <v>500</v>
          </cell>
          <cell r="M122">
            <v>0</v>
          </cell>
          <cell r="N122">
            <v>-4863</v>
          </cell>
        </row>
        <row r="123">
          <cell r="C123" t="str">
            <v>RM-YAM-PIP-00-0010</v>
          </cell>
          <cell r="D123" t="str">
            <v>PIPA 22.2 X 0.9 X 1385</v>
          </cell>
          <cell r="E123">
            <v>1</v>
          </cell>
          <cell r="F123">
            <v>500</v>
          </cell>
          <cell r="G123">
            <v>0</v>
          </cell>
          <cell r="H123">
            <v>500</v>
          </cell>
          <cell r="I123">
            <v>500</v>
          </cell>
          <cell r="J123">
            <v>0</v>
          </cell>
          <cell r="K123">
            <v>500</v>
          </cell>
          <cell r="L123">
            <v>500</v>
          </cell>
          <cell r="M123">
            <v>0</v>
          </cell>
          <cell r="N123">
            <v>-4103</v>
          </cell>
        </row>
        <row r="124">
          <cell r="C124" t="str">
            <v>RM-YAM-PIP-00-0012</v>
          </cell>
          <cell r="D124" t="str">
            <v>PIPA 22.2 X 1.0 X 2.158</v>
          </cell>
          <cell r="E124">
            <v>1</v>
          </cell>
          <cell r="F124">
            <v>500</v>
          </cell>
          <cell r="G124">
            <v>0</v>
          </cell>
          <cell r="H124">
            <v>500</v>
          </cell>
          <cell r="I124">
            <v>500</v>
          </cell>
          <cell r="J124">
            <v>0</v>
          </cell>
          <cell r="K124">
            <v>500</v>
          </cell>
          <cell r="L124">
            <v>500</v>
          </cell>
          <cell r="M124">
            <v>0</v>
          </cell>
          <cell r="N124">
            <v>1628</v>
          </cell>
        </row>
        <row r="125">
          <cell r="C125" t="str">
            <v>RM-YAM-PIP-00-0008</v>
          </cell>
          <cell r="D125" t="str">
            <v>PIPA 15.9 X 0.9 X 389</v>
          </cell>
          <cell r="E125">
            <v>2</v>
          </cell>
          <cell r="F125">
            <v>1000</v>
          </cell>
          <cell r="G125">
            <v>0</v>
          </cell>
          <cell r="H125">
            <v>2000</v>
          </cell>
          <cell r="I125">
            <v>2000</v>
          </cell>
          <cell r="J125">
            <v>0</v>
          </cell>
          <cell r="K125">
            <v>2000</v>
          </cell>
          <cell r="L125">
            <v>1000</v>
          </cell>
          <cell r="M125">
            <v>0</v>
          </cell>
          <cell r="N125">
            <v>-4863</v>
          </cell>
        </row>
        <row r="126">
          <cell r="C126" t="str">
            <v>RM-YAM-PIP-00-0014</v>
          </cell>
          <cell r="D126" t="str">
            <v>PIPA 22.2 X 1.0 X 520</v>
          </cell>
          <cell r="E126">
            <v>2</v>
          </cell>
          <cell r="F126">
            <v>1000</v>
          </cell>
          <cell r="G126">
            <v>0</v>
          </cell>
          <cell r="H126">
            <v>2000</v>
          </cell>
          <cell r="I126">
            <v>1846</v>
          </cell>
          <cell r="J126">
            <v>0</v>
          </cell>
          <cell r="K126">
            <v>1846</v>
          </cell>
          <cell r="L126">
            <v>923</v>
          </cell>
          <cell r="M126">
            <v>-154</v>
          </cell>
          <cell r="N126">
            <v>-154</v>
          </cell>
        </row>
        <row r="127">
          <cell r="C127" t="str">
            <v>RM-YAM-PIP-00-0012</v>
          </cell>
          <cell r="D127" t="str">
            <v>PIPA 22.2 X 1.0 X 2.158</v>
          </cell>
          <cell r="E127">
            <v>1</v>
          </cell>
          <cell r="F127">
            <v>1000</v>
          </cell>
          <cell r="G127">
            <v>0</v>
          </cell>
          <cell r="H127">
            <v>1000</v>
          </cell>
          <cell r="I127">
            <v>565</v>
          </cell>
          <cell r="J127">
            <v>2063</v>
          </cell>
          <cell r="K127">
            <v>2628</v>
          </cell>
          <cell r="L127">
            <v>2628</v>
          </cell>
          <cell r="M127">
            <v>1628</v>
          </cell>
          <cell r="N127">
            <v>1628</v>
          </cell>
        </row>
        <row r="128">
          <cell r="C128" t="str">
            <v>RM-YAM-PIP-00-0008</v>
          </cell>
          <cell r="D128" t="str">
            <v>PIPA 15,9 X 0,9 X 389</v>
          </cell>
          <cell r="E128">
            <v>1</v>
          </cell>
          <cell r="G128">
            <v>15</v>
          </cell>
          <cell r="H128">
            <v>15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-15</v>
          </cell>
          <cell r="N128">
            <v>-4863</v>
          </cell>
        </row>
        <row r="129">
          <cell r="C129" t="str">
            <v>RM-YAM-PIP-00-0009</v>
          </cell>
          <cell r="D129" t="str">
            <v>PIPA 19,1 X 1,0 X 875</v>
          </cell>
          <cell r="E129">
            <v>1</v>
          </cell>
          <cell r="G129">
            <v>15</v>
          </cell>
          <cell r="H129">
            <v>15</v>
          </cell>
          <cell r="I129">
            <v>0</v>
          </cell>
          <cell r="J129">
            <v>1023</v>
          </cell>
          <cell r="K129">
            <v>1023</v>
          </cell>
          <cell r="L129">
            <v>1023</v>
          </cell>
          <cell r="M129">
            <v>1008</v>
          </cell>
          <cell r="N129">
            <v>-992</v>
          </cell>
        </row>
        <row r="130">
          <cell r="C130" t="str">
            <v>RM-YAM-PIP-00-0010</v>
          </cell>
          <cell r="D130" t="str">
            <v>PIPA 22,2 X 0,9 X 1385</v>
          </cell>
          <cell r="E130">
            <v>1</v>
          </cell>
          <cell r="G130">
            <v>15</v>
          </cell>
          <cell r="H130">
            <v>15</v>
          </cell>
          <cell r="I130">
            <v>0</v>
          </cell>
          <cell r="J130">
            <v>15</v>
          </cell>
          <cell r="K130">
            <v>15</v>
          </cell>
          <cell r="L130">
            <v>15</v>
          </cell>
          <cell r="M130">
            <v>0</v>
          </cell>
          <cell r="N130">
            <v>-4103</v>
          </cell>
        </row>
        <row r="131">
          <cell r="C131" t="str">
            <v>RM-YAM-PIP-00-0013</v>
          </cell>
          <cell r="D131" t="str">
            <v>PIPA 22,2 X 1,0 X 2058</v>
          </cell>
          <cell r="E131">
            <v>1</v>
          </cell>
          <cell r="G131">
            <v>15</v>
          </cell>
          <cell r="H131">
            <v>15</v>
          </cell>
          <cell r="I131">
            <v>15</v>
          </cell>
          <cell r="J131">
            <v>0</v>
          </cell>
          <cell r="K131">
            <v>15</v>
          </cell>
          <cell r="L131">
            <v>15</v>
          </cell>
          <cell r="M131">
            <v>0</v>
          </cell>
          <cell r="N131">
            <v>-2733.87</v>
          </cell>
        </row>
        <row r="132">
          <cell r="C132" t="str">
            <v>RM-YAM-PIP-00-0008</v>
          </cell>
          <cell r="D132" t="str">
            <v>PIPA 15,9 X 0,9 X 389</v>
          </cell>
          <cell r="E132">
            <v>1</v>
          </cell>
          <cell r="F132">
            <v>5000</v>
          </cell>
          <cell r="G132">
            <v>2000</v>
          </cell>
          <cell r="H132">
            <v>7000</v>
          </cell>
          <cell r="I132">
            <v>2113</v>
          </cell>
          <cell r="J132">
            <v>39</v>
          </cell>
          <cell r="K132">
            <v>2152</v>
          </cell>
          <cell r="L132">
            <v>2152</v>
          </cell>
          <cell r="M132">
            <v>-4848</v>
          </cell>
          <cell r="N132">
            <v>-4863</v>
          </cell>
        </row>
        <row r="133">
          <cell r="C133" t="str">
            <v>RM-YAM-PIP-00-0009</v>
          </cell>
          <cell r="D133" t="str">
            <v>PIPA 19,1 X 1,0 X 875</v>
          </cell>
          <cell r="E133">
            <v>1</v>
          </cell>
          <cell r="F133">
            <v>5000</v>
          </cell>
          <cell r="G133">
            <v>2000</v>
          </cell>
          <cell r="H133">
            <v>7000</v>
          </cell>
          <cell r="I133">
            <v>3330</v>
          </cell>
          <cell r="J133">
            <v>1670</v>
          </cell>
          <cell r="K133">
            <v>5000</v>
          </cell>
          <cell r="L133">
            <v>5000</v>
          </cell>
          <cell r="M133">
            <v>-2000</v>
          </cell>
          <cell r="N133">
            <v>-992</v>
          </cell>
        </row>
        <row r="134">
          <cell r="C134" t="str">
            <v>RM-YAM-PIP-00-0010</v>
          </cell>
          <cell r="D134" t="str">
            <v>PIPA 22,2 X 0,9 X 1385</v>
          </cell>
          <cell r="E134">
            <v>1</v>
          </cell>
          <cell r="F134">
            <v>5000</v>
          </cell>
          <cell r="G134">
            <v>2000</v>
          </cell>
          <cell r="H134">
            <v>7000</v>
          </cell>
          <cell r="I134">
            <v>704</v>
          </cell>
          <cell r="J134">
            <v>2193</v>
          </cell>
          <cell r="K134">
            <v>2897</v>
          </cell>
          <cell r="L134">
            <v>2897</v>
          </cell>
          <cell r="M134">
            <v>-4103</v>
          </cell>
          <cell r="N134">
            <v>-4103</v>
          </cell>
        </row>
        <row r="135">
          <cell r="C135" t="str">
            <v>RM-YAM-PIP-00-0013</v>
          </cell>
          <cell r="D135" t="str">
            <v>PIPA 22,2 X 1,0 X 2058</v>
          </cell>
          <cell r="E135">
            <v>1</v>
          </cell>
          <cell r="F135">
            <v>5000</v>
          </cell>
          <cell r="G135">
            <v>2000</v>
          </cell>
          <cell r="H135">
            <v>7000</v>
          </cell>
          <cell r="I135">
            <v>270.13000000000011</v>
          </cell>
          <cell r="J135">
            <v>3996</v>
          </cell>
          <cell r="K135">
            <v>4266.13</v>
          </cell>
          <cell r="L135">
            <v>4266.13</v>
          </cell>
          <cell r="M135">
            <v>-2733.87</v>
          </cell>
          <cell r="N135">
            <v>-2733.87</v>
          </cell>
        </row>
        <row r="136">
          <cell r="C136" t="str">
            <v>RM-YAS-PIP-00-0003</v>
          </cell>
          <cell r="D136" t="str">
            <v>PIPA 12.7 X 1.0 X 185</v>
          </cell>
          <cell r="E136">
            <v>2</v>
          </cell>
          <cell r="F136">
            <v>600</v>
          </cell>
          <cell r="G136">
            <v>0</v>
          </cell>
          <cell r="H136">
            <v>1200</v>
          </cell>
          <cell r="I136">
            <v>165</v>
          </cell>
          <cell r="J136">
            <v>0</v>
          </cell>
          <cell r="K136">
            <v>165</v>
          </cell>
          <cell r="L136">
            <v>82.5</v>
          </cell>
          <cell r="M136">
            <v>-1035</v>
          </cell>
          <cell r="N136">
            <v>-1035</v>
          </cell>
        </row>
        <row r="137">
          <cell r="C137" t="str">
            <v>RM-YAS-PIP-00-0005</v>
          </cell>
          <cell r="D137" t="str">
            <v>PIPA 19.1 X 1.0 X 1279</v>
          </cell>
          <cell r="E137">
            <v>1</v>
          </cell>
          <cell r="F137">
            <v>600</v>
          </cell>
          <cell r="G137">
            <v>0</v>
          </cell>
          <cell r="H137">
            <v>600</v>
          </cell>
          <cell r="I137">
            <v>154</v>
          </cell>
          <cell r="J137">
            <v>0</v>
          </cell>
          <cell r="K137">
            <v>154</v>
          </cell>
          <cell r="L137">
            <v>154</v>
          </cell>
          <cell r="M137">
            <v>-446</v>
          </cell>
          <cell r="N137">
            <v>-446</v>
          </cell>
        </row>
        <row r="138">
          <cell r="C138" t="str">
            <v>RM-YAS-PIP-00-0006</v>
          </cell>
          <cell r="D138" t="str">
            <v>PIPA 19.1 X 1.0 X 1318</v>
          </cell>
          <cell r="E138">
            <v>1</v>
          </cell>
          <cell r="F138">
            <v>600</v>
          </cell>
          <cell r="G138">
            <v>0</v>
          </cell>
          <cell r="H138">
            <v>600</v>
          </cell>
          <cell r="I138">
            <v>8</v>
          </cell>
          <cell r="J138">
            <v>0</v>
          </cell>
          <cell r="K138">
            <v>8</v>
          </cell>
          <cell r="L138">
            <v>8</v>
          </cell>
          <cell r="M138">
            <v>-592</v>
          </cell>
          <cell r="N138">
            <v>-592</v>
          </cell>
        </row>
        <row r="139">
          <cell r="C139" t="str">
            <v>RM-YAS-PIP-00-0008</v>
          </cell>
          <cell r="D139" t="str">
            <v>PIPA 19.1 X 1.1 X 2274</v>
          </cell>
          <cell r="E139">
            <v>1</v>
          </cell>
          <cell r="F139">
            <v>600</v>
          </cell>
          <cell r="G139">
            <v>0</v>
          </cell>
          <cell r="H139">
            <v>600</v>
          </cell>
          <cell r="I139">
            <v>405</v>
          </cell>
          <cell r="J139">
            <v>0</v>
          </cell>
          <cell r="K139">
            <v>405</v>
          </cell>
          <cell r="L139">
            <v>405</v>
          </cell>
          <cell r="M139">
            <v>-195</v>
          </cell>
          <cell r="N139">
            <v>-195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88EF2-0762-477B-8513-F6C1338553FD}">
  <dimension ref="B1:O31"/>
  <sheetViews>
    <sheetView tabSelected="1" zoomScale="130" zoomScaleNormal="130" workbookViewId="0">
      <pane xSplit="7" ySplit="2" topLeftCell="H21" activePane="bottomRight" state="frozen"/>
      <selection pane="topRight" activeCell="H1" sqref="H1"/>
      <selection pane="bottomLeft" activeCell="A3" sqref="A3"/>
      <selection pane="bottomRight" activeCell="G35" sqref="G35"/>
    </sheetView>
  </sheetViews>
  <sheetFormatPr defaultRowHeight="12.75" x14ac:dyDescent="0.2"/>
  <cols>
    <col min="1" max="1" width="9.140625" style="1"/>
    <col min="2" max="2" width="32.5703125" style="1" hidden="1" customWidth="1"/>
    <col min="3" max="3" width="11" style="1" bestFit="1" customWidth="1"/>
    <col min="4" max="4" width="18.140625" style="1" bestFit="1" customWidth="1"/>
    <col min="5" max="5" width="23.85546875" style="1" bestFit="1" customWidth="1"/>
    <col min="6" max="6" width="9.28515625" style="1" bestFit="1" customWidth="1"/>
    <col min="7" max="7" width="9.28515625" style="1" customWidth="1"/>
    <col min="8" max="8" width="26.85546875" style="1" hidden="1" customWidth="1"/>
    <col min="9" max="9" width="9.140625" style="1" hidden="1" customWidth="1"/>
    <col min="10" max="10" width="9.42578125" style="1" bestFit="1" customWidth="1"/>
    <col min="11" max="16384" width="9.140625" style="1"/>
  </cols>
  <sheetData>
    <row r="1" spans="2:15" x14ac:dyDescent="0.2">
      <c r="J1" s="1">
        <f>SUM(J3:J30)</f>
        <v>14218</v>
      </c>
      <c r="K1" s="1">
        <f t="shared" ref="K1:O1" si="0">SUM(K3:K30)</f>
        <v>16497</v>
      </c>
      <c r="L1" s="1">
        <f t="shared" si="0"/>
        <v>10792</v>
      </c>
      <c r="M1" s="1">
        <f t="shared" si="0"/>
        <v>13602</v>
      </c>
      <c r="N1" s="1">
        <f t="shared" si="0"/>
        <v>0</v>
      </c>
      <c r="O1" s="1">
        <f t="shared" si="0"/>
        <v>0</v>
      </c>
    </row>
    <row r="2" spans="2:15" x14ac:dyDescent="0.2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71</v>
      </c>
      <c r="H2" s="2" t="s">
        <v>5</v>
      </c>
      <c r="I2" s="2" t="s">
        <v>6</v>
      </c>
      <c r="J2" s="3">
        <v>45713</v>
      </c>
      <c r="K2" s="3">
        <v>45715</v>
      </c>
      <c r="L2" s="3">
        <v>45719</v>
      </c>
      <c r="M2" s="3">
        <v>45722</v>
      </c>
      <c r="N2" s="3">
        <v>45726</v>
      </c>
      <c r="O2" s="3">
        <v>45728</v>
      </c>
    </row>
    <row r="3" spans="2:15" x14ac:dyDescent="0.2">
      <c r="B3" s="2" t="s">
        <v>7</v>
      </c>
      <c r="C3" s="2">
        <v>1500013303</v>
      </c>
      <c r="D3" s="2" t="s">
        <v>23</v>
      </c>
      <c r="E3" s="2" t="s">
        <v>24</v>
      </c>
      <c r="F3" s="2">
        <v>446</v>
      </c>
      <c r="G3" s="2">
        <v>446</v>
      </c>
      <c r="H3" s="2" t="s">
        <v>25</v>
      </c>
      <c r="I3" s="2">
        <f ca="1">VLOOKUP(D3,'[1]Verifikasi mar 25'!$C$4:$N$139,12,FALSE)</f>
        <v>-112</v>
      </c>
      <c r="J3" s="2">
        <v>446</v>
      </c>
      <c r="K3" s="2"/>
      <c r="L3" s="2"/>
      <c r="M3" s="2"/>
      <c r="N3" s="2"/>
      <c r="O3" s="2"/>
    </row>
    <row r="4" spans="2:15" x14ac:dyDescent="0.2">
      <c r="B4" s="2" t="s">
        <v>7</v>
      </c>
      <c r="C4" s="2">
        <v>1500013303</v>
      </c>
      <c r="D4" s="2" t="s">
        <v>26</v>
      </c>
      <c r="E4" s="2" t="s">
        <v>27</v>
      </c>
      <c r="F4" s="2">
        <v>3</v>
      </c>
      <c r="G4" s="2" t="s">
        <v>70</v>
      </c>
      <c r="H4" s="2" t="s">
        <v>28</v>
      </c>
      <c r="I4" s="2">
        <f ca="1">VLOOKUP(D4,'[1]Verifikasi mar 25'!$C$4:$N$139,12,FALSE)</f>
        <v>78</v>
      </c>
      <c r="J4" s="2"/>
      <c r="K4" s="2"/>
      <c r="L4" s="2"/>
      <c r="M4" s="2"/>
      <c r="N4" s="2"/>
      <c r="O4" s="2"/>
    </row>
    <row r="5" spans="2:15" x14ac:dyDescent="0.2">
      <c r="B5" s="2" t="s">
        <v>7</v>
      </c>
      <c r="C5" s="2">
        <v>1500013320</v>
      </c>
      <c r="D5" s="2" t="s">
        <v>56</v>
      </c>
      <c r="E5" s="2" t="s">
        <v>57</v>
      </c>
      <c r="F5" s="2">
        <v>542</v>
      </c>
      <c r="G5" s="2">
        <v>542</v>
      </c>
      <c r="H5" s="2" t="s">
        <v>58</v>
      </c>
      <c r="I5" s="2" t="e">
        <f>VLOOKUP(D5,'[1]Verifikasi mar 25'!$C$4:$N$139,12,FALSE)</f>
        <v>#N/A</v>
      </c>
      <c r="J5" s="2">
        <v>271</v>
      </c>
      <c r="K5" s="2">
        <v>271</v>
      </c>
      <c r="L5" s="2"/>
      <c r="M5" s="2"/>
      <c r="N5" s="2"/>
      <c r="O5" s="2"/>
    </row>
    <row r="6" spans="2:15" x14ac:dyDescent="0.2">
      <c r="B6" s="2" t="s">
        <v>7</v>
      </c>
      <c r="C6" s="2">
        <v>1500013303</v>
      </c>
      <c r="D6" s="2" t="s">
        <v>41</v>
      </c>
      <c r="E6" s="2" t="s">
        <v>42</v>
      </c>
      <c r="F6" s="2">
        <v>1914</v>
      </c>
      <c r="G6" s="2">
        <v>2289</v>
      </c>
      <c r="H6" s="2" t="s">
        <v>43</v>
      </c>
      <c r="I6" s="2">
        <f ca="1">VLOOKUP(D6,'[1]Verifikasi mar 25'!$C$4:$N$139,12,FALSE)</f>
        <v>-992</v>
      </c>
      <c r="J6" s="2">
        <v>1914</v>
      </c>
      <c r="K6" s="2"/>
      <c r="M6" s="2"/>
      <c r="N6" s="2"/>
      <c r="O6" s="2"/>
    </row>
    <row r="7" spans="2:15" x14ac:dyDescent="0.2">
      <c r="B7" s="2" t="s">
        <v>7</v>
      </c>
      <c r="C7" s="2">
        <v>1500013397</v>
      </c>
      <c r="D7" s="2" t="s">
        <v>41</v>
      </c>
      <c r="E7" s="2" t="s">
        <v>42</v>
      </c>
      <c r="F7" s="2">
        <v>1897</v>
      </c>
      <c r="G7" s="2"/>
      <c r="H7" s="2" t="s">
        <v>61</v>
      </c>
      <c r="I7" s="2">
        <f ca="1">VLOOKUP(D7,'[1]Verifikasi mar 25'!$C$4:$N$139,12,FALSE)</f>
        <v>-992</v>
      </c>
      <c r="J7" s="2">
        <v>375</v>
      </c>
      <c r="K7" s="2"/>
      <c r="L7" s="2">
        <v>1522</v>
      </c>
      <c r="M7" s="2"/>
      <c r="N7" s="2"/>
      <c r="O7" s="2"/>
    </row>
    <row r="8" spans="2:15" x14ac:dyDescent="0.2">
      <c r="B8" s="2" t="s">
        <v>7</v>
      </c>
      <c r="C8" s="2">
        <v>1500012915</v>
      </c>
      <c r="D8" s="2" t="s">
        <v>8</v>
      </c>
      <c r="E8" s="2" t="s">
        <v>9</v>
      </c>
      <c r="F8" s="2">
        <v>24</v>
      </c>
      <c r="G8" s="2"/>
      <c r="H8" s="2" t="s">
        <v>10</v>
      </c>
      <c r="I8" s="2">
        <f ca="1">VLOOKUP(D8,'[1]Verifikasi mar 25'!$C$4:$N$139,12,FALSE)</f>
        <v>-32</v>
      </c>
      <c r="J8" s="2">
        <v>24</v>
      </c>
      <c r="K8" s="2"/>
      <c r="L8" s="2"/>
      <c r="M8" s="2"/>
      <c r="N8" s="2"/>
      <c r="O8" s="2"/>
    </row>
    <row r="9" spans="2:15" x14ac:dyDescent="0.2">
      <c r="B9" s="2" t="s">
        <v>7</v>
      </c>
      <c r="C9" s="2">
        <v>1500013083</v>
      </c>
      <c r="D9" s="2" t="s">
        <v>21</v>
      </c>
      <c r="E9" s="2" t="s">
        <v>22</v>
      </c>
      <c r="F9" s="2">
        <v>49</v>
      </c>
      <c r="G9" s="2"/>
      <c r="H9" s="2" t="s">
        <v>16</v>
      </c>
      <c r="I9" s="2">
        <f ca="1">VLOOKUP(D9,'[1]Verifikasi mar 25'!$C$4:$N$139,12,FALSE)</f>
        <v>-353</v>
      </c>
      <c r="J9" s="2">
        <v>49</v>
      </c>
      <c r="K9" s="2"/>
      <c r="L9" s="2"/>
      <c r="M9" s="2"/>
      <c r="N9" s="2"/>
      <c r="O9" s="2"/>
    </row>
    <row r="10" spans="2:15" x14ac:dyDescent="0.2">
      <c r="B10" s="2" t="s">
        <v>7</v>
      </c>
      <c r="C10" s="2">
        <v>1500013023</v>
      </c>
      <c r="D10" s="2" t="s">
        <v>11</v>
      </c>
      <c r="E10" s="2" t="s">
        <v>12</v>
      </c>
      <c r="F10" s="2">
        <v>157</v>
      </c>
      <c r="G10" s="2">
        <v>157</v>
      </c>
      <c r="H10" s="2" t="s">
        <v>13</v>
      </c>
      <c r="I10" s="2" t="e">
        <f>VLOOKUP(D10,'[1]Verifikasi mar 25'!$C$4:$N$139,12,FALSE)</f>
        <v>#N/A</v>
      </c>
      <c r="J10" s="2"/>
      <c r="K10" s="2">
        <v>157</v>
      </c>
      <c r="L10" s="2"/>
      <c r="M10" s="2"/>
      <c r="N10" s="2"/>
      <c r="O10" s="2"/>
    </row>
    <row r="11" spans="2:15" x14ac:dyDescent="0.2">
      <c r="B11" s="2" t="s">
        <v>7</v>
      </c>
      <c r="C11" s="2">
        <v>1500013303</v>
      </c>
      <c r="D11" s="2" t="s">
        <v>44</v>
      </c>
      <c r="E11" s="2" t="s">
        <v>45</v>
      </c>
      <c r="F11" s="2">
        <v>6338</v>
      </c>
      <c r="G11" s="2"/>
      <c r="H11" s="2" t="s">
        <v>46</v>
      </c>
      <c r="I11" s="2">
        <f ca="1">VLOOKUP(D11,'[1]Verifikasi mar 25'!$C$4:$N$139,12,FALSE)</f>
        <v>-4103</v>
      </c>
      <c r="J11" s="2"/>
      <c r="K11" s="2">
        <v>2000</v>
      </c>
      <c r="L11" s="2">
        <v>2000</v>
      </c>
      <c r="M11" s="2">
        <v>2338</v>
      </c>
      <c r="N11" s="2"/>
      <c r="O11" s="2"/>
    </row>
    <row r="12" spans="2:15" x14ac:dyDescent="0.2">
      <c r="B12" s="2" t="s">
        <v>7</v>
      </c>
      <c r="C12" s="2">
        <v>1500013397</v>
      </c>
      <c r="D12" s="2" t="s">
        <v>44</v>
      </c>
      <c r="E12" s="2" t="s">
        <v>45</v>
      </c>
      <c r="F12" s="2">
        <v>2387</v>
      </c>
      <c r="G12" s="2"/>
      <c r="H12" s="2" t="s">
        <v>61</v>
      </c>
      <c r="I12" s="2">
        <f ca="1">VLOOKUP(D12,'[1]Verifikasi mar 25'!$C$4:$N$139,12,FALSE)</f>
        <v>-4103</v>
      </c>
      <c r="J12" s="2"/>
      <c r="K12" s="2"/>
      <c r="L12" s="2"/>
      <c r="M12" s="2">
        <v>2387</v>
      </c>
      <c r="N12" s="2"/>
      <c r="O12" s="2"/>
    </row>
    <row r="13" spans="2:15" x14ac:dyDescent="0.2">
      <c r="B13" s="2" t="s">
        <v>7</v>
      </c>
      <c r="C13" s="2">
        <v>1500013303</v>
      </c>
      <c r="D13" s="2" t="s">
        <v>37</v>
      </c>
      <c r="E13" s="2" t="s">
        <v>38</v>
      </c>
      <c r="F13" s="2">
        <v>238</v>
      </c>
      <c r="G13" s="2"/>
      <c r="H13" s="2" t="s">
        <v>39</v>
      </c>
      <c r="I13" s="2">
        <f ca="1">VLOOKUP(D13,'[1]Verifikasi mar 25'!$C$4:$N$139,12,FALSE)</f>
        <v>829.42999999999984</v>
      </c>
      <c r="J13" s="2"/>
      <c r="K13" s="2"/>
      <c r="L13" s="2">
        <v>238</v>
      </c>
      <c r="M13" s="2"/>
      <c r="N13" s="2"/>
      <c r="O13" s="2"/>
    </row>
    <row r="14" spans="2:15" x14ac:dyDescent="0.2">
      <c r="B14" s="2" t="s">
        <v>7</v>
      </c>
      <c r="C14" s="2">
        <v>1500013303</v>
      </c>
      <c r="D14" s="2" t="s">
        <v>47</v>
      </c>
      <c r="E14" s="2" t="s">
        <v>48</v>
      </c>
      <c r="F14" s="2">
        <v>1909</v>
      </c>
      <c r="G14" s="2"/>
      <c r="H14" s="2" t="s">
        <v>49</v>
      </c>
      <c r="I14" s="2">
        <f ca="1">VLOOKUP(D14,'[1]Verifikasi mar 25'!$C$4:$N$139,12,FALSE)</f>
        <v>1628</v>
      </c>
      <c r="J14" s="2"/>
      <c r="K14" s="2"/>
      <c r="L14" s="2"/>
      <c r="M14" s="2">
        <v>1909</v>
      </c>
      <c r="N14" s="2"/>
      <c r="O14" s="2"/>
    </row>
    <row r="15" spans="2:15" x14ac:dyDescent="0.2">
      <c r="B15" s="2" t="s">
        <v>7</v>
      </c>
      <c r="C15" s="2">
        <v>1500013303</v>
      </c>
      <c r="D15" s="2" t="s">
        <v>50</v>
      </c>
      <c r="E15" s="2" t="s">
        <v>51</v>
      </c>
      <c r="F15" s="2">
        <v>3736</v>
      </c>
      <c r="G15" s="2"/>
      <c r="H15" s="2" t="s">
        <v>52</v>
      </c>
      <c r="I15" s="2">
        <f ca="1">VLOOKUP(D15,'[1]Verifikasi mar 25'!$C$4:$N$139,12,FALSE)</f>
        <v>-2733.87</v>
      </c>
      <c r="J15" s="2"/>
      <c r="K15" s="2">
        <v>1500</v>
      </c>
      <c r="L15" s="2">
        <v>1500</v>
      </c>
      <c r="M15" s="2">
        <v>738</v>
      </c>
      <c r="N15" s="2"/>
      <c r="O15" s="2"/>
    </row>
    <row r="16" spans="2:15" x14ac:dyDescent="0.2">
      <c r="B16" s="2" t="s">
        <v>7</v>
      </c>
      <c r="C16" s="2">
        <v>1500013397</v>
      </c>
      <c r="D16" s="2" t="s">
        <v>50</v>
      </c>
      <c r="E16" s="2" t="s">
        <v>51</v>
      </c>
      <c r="F16" s="2">
        <v>1953</v>
      </c>
      <c r="G16" s="2"/>
      <c r="H16" s="2" t="s">
        <v>61</v>
      </c>
      <c r="I16" s="2">
        <f ca="1">VLOOKUP(D16,'[1]Verifikasi mar 25'!$C$4:$N$139,12,FALSE)</f>
        <v>-2733.87</v>
      </c>
      <c r="J16" s="2"/>
      <c r="K16" s="2"/>
      <c r="L16" s="2"/>
      <c r="M16" s="2">
        <v>1953</v>
      </c>
      <c r="N16" s="2"/>
      <c r="O16" s="2"/>
    </row>
    <row r="17" spans="2:15" x14ac:dyDescent="0.2">
      <c r="B17" s="2" t="s">
        <v>7</v>
      </c>
      <c r="C17" s="2">
        <v>1500013083</v>
      </c>
      <c r="D17" s="2" t="s">
        <v>19</v>
      </c>
      <c r="E17" s="2" t="s">
        <v>20</v>
      </c>
      <c r="F17" s="2">
        <v>7</v>
      </c>
      <c r="G17" s="2"/>
      <c r="H17" s="2" t="s">
        <v>16</v>
      </c>
      <c r="I17" s="2">
        <f ca="1">VLOOKUP(D17,'[1]Verifikasi mar 25'!$C$4:$N$139,12,FALSE)</f>
        <v>575</v>
      </c>
      <c r="J17" s="2"/>
      <c r="K17" s="2"/>
      <c r="L17" s="2">
        <v>7</v>
      </c>
      <c r="M17" s="2"/>
      <c r="N17" s="2"/>
      <c r="O17" s="2"/>
    </row>
    <row r="18" spans="2:15" x14ac:dyDescent="0.2">
      <c r="B18" s="2" t="s">
        <v>7</v>
      </c>
      <c r="C18" s="2">
        <v>1500013303</v>
      </c>
      <c r="D18" s="2" t="s">
        <v>19</v>
      </c>
      <c r="E18" s="2" t="s">
        <v>20</v>
      </c>
      <c r="F18" s="2">
        <v>425</v>
      </c>
      <c r="G18" s="2"/>
      <c r="H18" s="2" t="s">
        <v>40</v>
      </c>
      <c r="I18" s="2">
        <f ca="1">VLOOKUP(D18,'[1]Verifikasi mar 25'!$C$4:$N$139,12,FALSE)</f>
        <v>575</v>
      </c>
      <c r="J18" s="2"/>
      <c r="K18" s="2"/>
      <c r="L18" s="2">
        <v>425</v>
      </c>
      <c r="M18" s="2"/>
      <c r="N18" s="2"/>
      <c r="O18" s="2"/>
    </row>
    <row r="19" spans="2:15" x14ac:dyDescent="0.2">
      <c r="B19" s="2" t="s">
        <v>7</v>
      </c>
      <c r="C19" s="2">
        <v>1500013303</v>
      </c>
      <c r="D19" s="2" t="s">
        <v>53</v>
      </c>
      <c r="E19" s="2" t="s">
        <v>54</v>
      </c>
      <c r="F19" s="2">
        <v>2170</v>
      </c>
      <c r="G19" s="2"/>
      <c r="H19" s="2" t="s">
        <v>55</v>
      </c>
      <c r="I19" s="2">
        <f ca="1">VLOOKUP(D19,'[1]Verifikasi mar 25'!$C$4:$N$139,12,FALSE)</f>
        <v>-154</v>
      </c>
      <c r="J19" s="2"/>
      <c r="K19" s="2"/>
      <c r="L19" s="2"/>
      <c r="M19" s="2">
        <v>154</v>
      </c>
      <c r="N19" s="2"/>
      <c r="O19" s="2"/>
    </row>
    <row r="20" spans="2:15" x14ac:dyDescent="0.2">
      <c r="B20" s="2" t="s">
        <v>7</v>
      </c>
      <c r="C20" s="2">
        <v>1500013397</v>
      </c>
      <c r="D20" s="2" t="s">
        <v>62</v>
      </c>
      <c r="E20" s="2" t="s">
        <v>63</v>
      </c>
      <c r="F20" s="2">
        <v>651</v>
      </c>
      <c r="G20" s="2"/>
      <c r="H20" s="2" t="s">
        <v>61</v>
      </c>
      <c r="I20" s="2">
        <f ca="1">VLOOKUP(D20,'[1]Verifikasi mar 25'!$C$4:$N$139,12,FALSE)</f>
        <v>-640</v>
      </c>
      <c r="J20" s="2"/>
      <c r="K20" s="2"/>
      <c r="L20" s="2"/>
      <c r="M20" s="2">
        <v>651</v>
      </c>
      <c r="N20" s="2"/>
      <c r="O20" s="2"/>
    </row>
    <row r="21" spans="2:15" x14ac:dyDescent="0.2">
      <c r="B21" s="2" t="s">
        <v>7</v>
      </c>
      <c r="C21" s="2">
        <v>1500013397</v>
      </c>
      <c r="D21" s="2" t="s">
        <v>64</v>
      </c>
      <c r="E21" s="2" t="s">
        <v>65</v>
      </c>
      <c r="F21" s="2">
        <v>1302</v>
      </c>
      <c r="G21" s="2"/>
      <c r="H21" s="2" t="s">
        <v>61</v>
      </c>
      <c r="I21" s="2">
        <f ca="1">VLOOKUP(D21,'[1]Verifikasi mar 25'!$C$4:$N$139,12,FALSE)</f>
        <v>-1023</v>
      </c>
      <c r="J21" s="2"/>
      <c r="K21" s="2"/>
      <c r="L21" s="2"/>
      <c r="M21" s="2">
        <v>1302</v>
      </c>
      <c r="N21" s="2"/>
      <c r="O21" s="2"/>
    </row>
    <row r="22" spans="2:15" x14ac:dyDescent="0.2">
      <c r="B22" s="2" t="s">
        <v>7</v>
      </c>
      <c r="C22" s="2">
        <v>1500013397</v>
      </c>
      <c r="D22" s="2" t="s">
        <v>66</v>
      </c>
      <c r="E22" s="2" t="s">
        <v>67</v>
      </c>
      <c r="F22" s="2">
        <v>1302</v>
      </c>
      <c r="G22" s="2"/>
      <c r="H22" s="2" t="s">
        <v>61</v>
      </c>
      <c r="I22" s="2">
        <f ca="1">VLOOKUP(D22,'[1]Verifikasi mar 25'!$C$4:$N$139,12,FALSE)</f>
        <v>-1004</v>
      </c>
      <c r="J22" s="2"/>
      <c r="K22" s="2"/>
      <c r="L22" s="2"/>
      <c r="M22" s="2">
        <v>1302</v>
      </c>
      <c r="N22" s="2"/>
      <c r="O22" s="2"/>
    </row>
    <row r="23" spans="2:15" x14ac:dyDescent="0.2">
      <c r="B23" s="2" t="s">
        <v>7</v>
      </c>
      <c r="C23" s="2">
        <v>1500013397</v>
      </c>
      <c r="D23" s="2" t="s">
        <v>68</v>
      </c>
      <c r="E23" s="2" t="s">
        <v>69</v>
      </c>
      <c r="F23" s="2">
        <v>868</v>
      </c>
      <c r="G23" s="2"/>
      <c r="H23" s="2" t="s">
        <v>61</v>
      </c>
      <c r="I23" s="2">
        <f ca="1">VLOOKUP(D23,'[1]Verifikasi mar 25'!$C$4:$N$139,12,FALSE)</f>
        <v>-689</v>
      </c>
      <c r="J23" s="2"/>
      <c r="K23" s="2"/>
      <c r="L23" s="2"/>
      <c r="M23" s="2">
        <v>868</v>
      </c>
      <c r="N23" s="2"/>
      <c r="O23" s="2"/>
    </row>
    <row r="24" spans="2:15" x14ac:dyDescent="0.2">
      <c r="B24" s="2" t="s">
        <v>7</v>
      </c>
      <c r="C24" s="2">
        <v>1500013397</v>
      </c>
      <c r="D24" s="2" t="s">
        <v>59</v>
      </c>
      <c r="E24" s="2" t="s">
        <v>60</v>
      </c>
      <c r="F24" s="2">
        <v>434</v>
      </c>
      <c r="G24" s="2"/>
      <c r="H24" s="2" t="s">
        <v>61</v>
      </c>
      <c r="I24" s="2">
        <f ca="1">VLOOKUP(D24,'[1]Verifikasi mar 25'!$C$4:$N$139,12,FALSE)</f>
        <v>-121</v>
      </c>
      <c r="J24" s="2"/>
      <c r="K24" s="2">
        <v>434</v>
      </c>
      <c r="L24" s="2"/>
      <c r="M24" s="2"/>
      <c r="N24" s="2"/>
      <c r="O24" s="2"/>
    </row>
    <row r="25" spans="2:15" x14ac:dyDescent="0.2">
      <c r="B25" s="2" t="s">
        <v>7</v>
      </c>
      <c r="C25" s="2">
        <v>1500013303</v>
      </c>
      <c r="D25" s="2" t="s">
        <v>29</v>
      </c>
      <c r="E25" s="2" t="s">
        <v>30</v>
      </c>
      <c r="F25" s="2">
        <v>4700</v>
      </c>
      <c r="G25" s="2"/>
      <c r="H25" s="2" t="s">
        <v>31</v>
      </c>
      <c r="I25" s="2">
        <f ca="1">VLOOKUP(D25,'[1]Verifikasi mar 25'!$C$4:$N$139,12,FALSE)</f>
        <v>-7895</v>
      </c>
      <c r="J25" s="2">
        <v>2000</v>
      </c>
      <c r="K25" s="2">
        <v>2700</v>
      </c>
      <c r="L25" s="2"/>
      <c r="M25" s="2"/>
      <c r="N25" s="2"/>
      <c r="O25" s="2"/>
    </row>
    <row r="26" spans="2:15" x14ac:dyDescent="0.2">
      <c r="B26" s="2" t="s">
        <v>7</v>
      </c>
      <c r="C26" s="2">
        <v>1500013303</v>
      </c>
      <c r="D26" s="2" t="s">
        <v>32</v>
      </c>
      <c r="E26" s="2" t="s">
        <v>33</v>
      </c>
      <c r="F26" s="2">
        <v>4735</v>
      </c>
      <c r="G26" s="2"/>
      <c r="H26" s="2" t="s">
        <v>34</v>
      </c>
      <c r="I26" s="2">
        <f ca="1">VLOOKUP(D26,'[1]Verifikasi mar 25'!$C$4:$N$139,12,FALSE)</f>
        <v>-7898</v>
      </c>
      <c r="J26" s="2">
        <v>2000</v>
      </c>
      <c r="K26" s="2">
        <v>2735</v>
      </c>
      <c r="L26" s="2"/>
      <c r="M26" s="2"/>
      <c r="N26" s="2"/>
      <c r="O26" s="2"/>
    </row>
    <row r="27" spans="2:15" x14ac:dyDescent="0.2">
      <c r="B27" s="2" t="s">
        <v>7</v>
      </c>
      <c r="C27" s="2">
        <v>1500013083</v>
      </c>
      <c r="D27" s="2" t="s">
        <v>14</v>
      </c>
      <c r="E27" s="2" t="s">
        <v>15</v>
      </c>
      <c r="F27" s="2">
        <v>232</v>
      </c>
      <c r="G27" s="2"/>
      <c r="H27" s="2" t="s">
        <v>16</v>
      </c>
      <c r="I27" s="2">
        <f ca="1">VLOOKUP(D27,'[1]Verifikasi mar 25'!$C$4:$N$139,12,FALSE)</f>
        <v>-9108</v>
      </c>
      <c r="J27" s="2">
        <v>232</v>
      </c>
      <c r="K27" s="2"/>
      <c r="L27" s="2"/>
      <c r="M27" s="2"/>
      <c r="N27" s="2"/>
      <c r="O27" s="2"/>
    </row>
    <row r="28" spans="2:15" x14ac:dyDescent="0.2">
      <c r="B28" s="2" t="s">
        <v>7</v>
      </c>
      <c r="C28" s="2">
        <v>1500013303</v>
      </c>
      <c r="D28" s="2" t="s">
        <v>14</v>
      </c>
      <c r="E28" s="2" t="s">
        <v>15</v>
      </c>
      <c r="F28" s="2">
        <v>5700</v>
      </c>
      <c r="G28" s="2">
        <v>1613</v>
      </c>
      <c r="H28" s="2" t="s">
        <v>35</v>
      </c>
      <c r="I28" s="2">
        <f ca="1">VLOOKUP(D28,'[1]Verifikasi mar 25'!$C$4:$N$139,12,FALSE)</f>
        <v>-9108</v>
      </c>
      <c r="J28" s="2">
        <v>3000</v>
      </c>
      <c r="K28" s="2">
        <v>2700</v>
      </c>
      <c r="L28" s="2"/>
      <c r="M28" s="2"/>
      <c r="N28" s="2"/>
      <c r="O28" s="2"/>
    </row>
    <row r="29" spans="2:15" x14ac:dyDescent="0.2">
      <c r="B29" s="2" t="s">
        <v>7</v>
      </c>
      <c r="C29" s="2">
        <v>1500013083</v>
      </c>
      <c r="D29" s="2" t="s">
        <v>17</v>
      </c>
      <c r="E29" s="2" t="s">
        <v>18</v>
      </c>
      <c r="F29" s="2">
        <v>1764</v>
      </c>
      <c r="G29" s="2">
        <v>1764</v>
      </c>
      <c r="H29" s="2" t="s">
        <v>16</v>
      </c>
      <c r="I29" s="2">
        <f ca="1">VLOOKUP(D29,'[1]Verifikasi mar 25'!$C$4:$N$139,12,FALSE)</f>
        <v>-19751</v>
      </c>
      <c r="J29" s="2">
        <v>1764</v>
      </c>
      <c r="K29" s="2"/>
      <c r="L29" s="2"/>
      <c r="M29" s="2"/>
      <c r="N29" s="2"/>
      <c r="O29" s="2"/>
    </row>
    <row r="30" spans="2:15" x14ac:dyDescent="0.2">
      <c r="B30" s="2" t="s">
        <v>7</v>
      </c>
      <c r="C30" s="2">
        <v>1500013303</v>
      </c>
      <c r="D30" s="2" t="s">
        <v>17</v>
      </c>
      <c r="E30" s="2" t="s">
        <v>18</v>
      </c>
      <c r="F30" s="2">
        <v>11600</v>
      </c>
      <c r="G30" s="2">
        <f>2121-1764</f>
        <v>357</v>
      </c>
      <c r="H30" s="2" t="s">
        <v>36</v>
      </c>
      <c r="I30" s="2">
        <f ca="1">VLOOKUP(D30,'[1]Verifikasi mar 25'!$C$4:$N$139,12,FALSE)</f>
        <v>-19751</v>
      </c>
      <c r="J30" s="2">
        <f>2500-357</f>
        <v>2143</v>
      </c>
      <c r="K30" s="2">
        <v>4000</v>
      </c>
      <c r="L30" s="2">
        <v>5100</v>
      </c>
      <c r="M30" s="2"/>
      <c r="N30" s="2"/>
      <c r="O30" s="2"/>
    </row>
    <row r="31" spans="2:15" x14ac:dyDescent="0.2">
      <c r="G31" s="1">
        <f>F30-G30</f>
        <v>11243</v>
      </c>
    </row>
  </sheetData>
  <autoFilter ref="B2:O31" xr:uid="{00000000-0009-0000-0000-000009000000}">
    <sortState xmlns:xlrd2="http://schemas.microsoft.com/office/spreadsheetml/2017/richdata2" ref="B3:O30">
      <sortCondition ref="E2:E30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Yudha</dc:creator>
  <cp:lastModifiedBy>Yudha</cp:lastModifiedBy>
  <dcterms:created xsi:type="dcterms:W3CDTF">2015-06-05T18:17:20Z</dcterms:created>
  <dcterms:modified xsi:type="dcterms:W3CDTF">2025-02-21T04:16:10Z</dcterms:modified>
</cp:coreProperties>
</file>