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Y:\ISO\4. SNI BED\1.  EKSTERNAL AUDIT 2022\Jawaban Temuan\"/>
    </mc:Choice>
  </mc:AlternateContent>
  <xr:revisionPtr revIDLastSave="0" documentId="13_ncr:1_{FE006DA3-199E-48BF-8787-49E307F84010}"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definedNames>
    <definedName name="_xlnm.Print_Area" localSheetId="0">Sheet1!$A$1:$K$43</definedName>
    <definedName name="_xlnm.Print_Titles" localSheetId="0">Sheet1!$1:$11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1" l="1"/>
  <c r="C39" i="1"/>
  <c r="C38" i="1"/>
  <c r="C37" i="1"/>
  <c r="C36" i="1"/>
  <c r="C35" i="1"/>
</calcChain>
</file>

<file path=xl/sharedStrings.xml><?xml version="1.0" encoding="utf-8"?>
<sst xmlns="http://schemas.openxmlformats.org/spreadsheetml/2006/main" count="97" uniqueCount="89">
  <si>
    <t>SUCOFINDO INTERNATIONAL CERTIFICATION SERVICES</t>
  </si>
  <si>
    <t>* Please send your response(s) to this Non Conformitie(s) + obs also in softcopy</t>
  </si>
  <si>
    <t>Non Conformity / Observation Report</t>
  </si>
  <si>
    <t>Organization No.</t>
  </si>
  <si>
    <t>Audit No.</t>
  </si>
  <si>
    <t>Standard.</t>
  </si>
  <si>
    <t>Audit Date :</t>
  </si>
  <si>
    <t>13 - 14 Jan 2022</t>
  </si>
  <si>
    <t>PCS 01095</t>
  </si>
  <si>
    <t>(1)</t>
  </si>
  <si>
    <t>Sertifikasi Product (Certification)</t>
  </si>
  <si>
    <t>ATL / Auditor :</t>
  </si>
  <si>
    <t>JBH, MF</t>
  </si>
  <si>
    <r>
      <rPr>
        <sz val="10"/>
        <color rgb="FF000000"/>
        <rFont val="Arial"/>
        <family val="2"/>
      </rPr>
      <t>……………………….........................……………………………….</t>
    </r>
    <r>
      <rPr>
        <i/>
        <sz val="10"/>
        <color rgb="FF000000"/>
        <rFont val="Arial"/>
        <family val="2"/>
      </rPr>
      <t>(signature)</t>
    </r>
  </si>
  <si>
    <t>Organization Rep. :</t>
  </si>
  <si>
    <t>r6</t>
  </si>
  <si>
    <t>No.</t>
  </si>
  <si>
    <t>Category</t>
  </si>
  <si>
    <t>Clause</t>
  </si>
  <si>
    <t>Std</t>
  </si>
  <si>
    <t>Auditor</t>
  </si>
  <si>
    <t>Description</t>
  </si>
  <si>
    <t>Deadline of 
Corrective Action</t>
  </si>
  <si>
    <t>Root Cause Investigation*</t>
  </si>
  <si>
    <t>Correction &amp; Evidence*</t>
  </si>
  <si>
    <t>Corrective Action &amp; Evidence*</t>
  </si>
  <si>
    <t>Audit Team
Review</t>
  </si>
  <si>
    <t>(2)</t>
  </si>
  <si>
    <t>(3)</t>
  </si>
  <si>
    <t>(4)</t>
  </si>
  <si>
    <t>(5)</t>
  </si>
  <si>
    <t>(6)</t>
  </si>
  <si>
    <t>(7)</t>
  </si>
  <si>
    <t>(8)</t>
  </si>
  <si>
    <t>(9)</t>
  </si>
  <si>
    <t>(10)</t>
  </si>
  <si>
    <t>(11)</t>
  </si>
  <si>
    <t>* to be completed by: auditee</t>
  </si>
  <si>
    <t>Finding</t>
  </si>
  <si>
    <t>Amount
of Finding All Std.</t>
  </si>
  <si>
    <t>NC Major</t>
  </si>
  <si>
    <t>NC Minor</t>
  </si>
  <si>
    <t>Observation</t>
  </si>
  <si>
    <t>Sedang**</t>
  </si>
  <si>
    <t>Buruk**</t>
  </si>
  <si>
    <t>Tidak Memenuhi***</t>
  </si>
  <si>
    <t>** for PHPL Scheme only</t>
  </si>
  <si>
    <t>*** for VLK Scheme only</t>
  </si>
  <si>
    <t>Lembar Inspeksi dan Pengetesan Penerimaan Nursing Bed (LIPP-NB/ QA-QC/LIPP-NB/K-301004(1)) direkomendasikan termasuk informasi ketertelusuran, contoh: No. PO / No. Surat Jalan dsb.</t>
  </si>
  <si>
    <t>Minor</t>
  </si>
  <si>
    <t>8.3</t>
  </si>
  <si>
    <t>MF</t>
  </si>
  <si>
    <t>a) Belum ada Standar SNI IEC 60601-2-52:2014 sebagai dokumen eksternal organisasi.</t>
  </si>
  <si>
    <t>b) Standar Pemeriksaan (Trial) belum merujuk pada SNI IEC 60601-1:2014 &amp; SNI IEC 60601-2-52:2014.</t>
  </si>
  <si>
    <t>c) Mekanisme kegiatan trial produk belum dipaparkan secara mendetail pada Prosedur Perancangan &amp; Pengembangan (R&amp;D P.1 Rev:3), keterkaitannya dengan Instruksi Kerjanya, termasuk definisi tahap pengembangan produk, contoh: PDI, PFI, PFC.</t>
  </si>
  <si>
    <t>d) Belum ada symbol kelas II pada tempat tidur pasien electromedic.</t>
  </si>
  <si>
    <t>Obs</t>
  </si>
  <si>
    <t>Belum dipastikan pengujian fungsi tempat tidur pasien meluncur lurus 10 meter sesuai standar inspeksi telah dilakukan.</t>
  </si>
  <si>
    <t>JBH</t>
  </si>
  <si>
    <t>8.4.2</t>
  </si>
  <si>
    <t>8.5.1</t>
  </si>
  <si>
    <t>8.4</t>
  </si>
  <si>
    <t>Tidak ditemukan bukti terdokumentasi proses penentuan pemasok(supplier) untuk produk motor actuator merek Timotion sesuai prosedur MSD.P.1 rev.1 (tim TPS3).</t>
  </si>
  <si>
    <t>7.2</t>
  </si>
  <si>
    <t>Untuk TNA 2022 telah ditetapkan khususnya untuk tempat tidur pasien telah ditetapkan training CPKAB, namun belum terlihat TNA untuk standar SNI tempat tidur pasien (SNI IEC 60601 &amp; SNI IEC 6060-2-52).</t>
  </si>
  <si>
    <r>
      <t xml:space="preserve">Lembar Inspeksi dan Pengetesan Penerimaan Nursing Bed </t>
    </r>
    <r>
      <rPr>
        <u/>
        <sz val="10"/>
        <color rgb="FF000000"/>
        <rFont val="Arial"/>
        <family val="2"/>
      </rPr>
      <t>belum</t>
    </r>
    <r>
      <rPr>
        <sz val="10"/>
        <color rgb="FF000000"/>
        <rFont val="Arial"/>
        <family val="2"/>
      </rPr>
      <t xml:space="preserve"> mencantumkan Tgl. SJ </t>
    </r>
  </si>
  <si>
    <r>
      <t>Lembar Inspeksi dan Pengetesan Penerimaan Nursing Bed</t>
    </r>
    <r>
      <rPr>
        <u/>
        <sz val="10"/>
        <color rgb="FF000000"/>
        <rFont val="Arial"/>
        <family val="2"/>
      </rPr>
      <t xml:space="preserve"> ditambahkan</t>
    </r>
    <r>
      <rPr>
        <sz val="10"/>
        <color rgb="FF000000"/>
        <rFont val="Arial"/>
        <family val="2"/>
      </rPr>
      <t xml:space="preserve"> item Tgl. SJ</t>
    </r>
  </si>
  <si>
    <r>
      <t xml:space="preserve">Area pengujian fungsi tempat tidur meluncur lurus 10 meter </t>
    </r>
    <r>
      <rPr>
        <u/>
        <sz val="10"/>
        <color rgb="FF000000"/>
        <rFont val="Arial"/>
        <family val="2"/>
      </rPr>
      <t>belum tersedia</t>
    </r>
    <r>
      <rPr>
        <sz val="10"/>
        <color rgb="FF000000"/>
        <rFont val="Arial"/>
        <family val="2"/>
      </rPr>
      <t xml:space="preserve"> di Area Assembling</t>
    </r>
  </si>
  <si>
    <r>
      <rPr>
        <u/>
        <sz val="10"/>
        <color rgb="FF000000"/>
        <rFont val="Arial"/>
        <family val="2"/>
      </rPr>
      <t>Penyediaan</t>
    </r>
    <r>
      <rPr>
        <sz val="10"/>
        <color rgb="FF000000"/>
        <rFont val="Arial"/>
        <family val="2"/>
      </rPr>
      <t xml:space="preserve"> area pengujian fungsi tempat tidur meluncur lurus 10 meter di Area Assembling</t>
    </r>
  </si>
  <si>
    <t>TNA 2022 sudah dirumuskan dan ditetapkan dari bulan Desember 2021. Dan program baru Januari 2022 (Standar SNI Tempat tidur pasien) belum tercantum di TNA 2022.</t>
  </si>
  <si>
    <t>Sudah dilakukan revisi untuk TNA 2022, yaitu SNI Tempat Tidur Pasien dan SNI Kursi.</t>
  </si>
  <si>
    <t>Sebelumnya belum ada kebutuhan, sehingga belum pernah memasukkan SNI IEC 60601-2-52:2014 sebagai dokumen eksternal</t>
  </si>
  <si>
    <t>Pengadaan Dokumen Standar SNI IEC 60601-2-52:2014 sebagai referensi dalam dokumen eksternal</t>
  </si>
  <si>
    <t xml:space="preserve">sebelumnya pengujian mengacu pada kebutuhan atau permintaan customer serta standar yang sudah dimiliki </t>
  </si>
  <si>
    <t>dilakukan pengujian yang mengacu pada standar SNI IEC 60601-2-52:2014, karena ada permintaan customer dan regulasi</t>
  </si>
  <si>
    <t>Penjelasan secara detail tentang definisi PDI, PFI dan PFC ada dalam Instruksi Kerja akan tetapi belum tercantum penjelasan terkait instruksi Kerja dalam prosedur induk</t>
  </si>
  <si>
    <t>Revisi prosedur RnD.P.1. Perancangan dan Pengembangan dengan menambahkan pada point 4.2.3., 4.3.4., 4.4.5, 4.5.5. dan 4.8.5. terkait dengan instruksi kerja yang menjelaskan</t>
  </si>
  <si>
    <t xml:space="preserve">kesalahan pemakaian Simbol yang tertera pada Label Sticker penanda pada Produk </t>
  </si>
  <si>
    <t>Revisi / perubahan Desain Label Sticker untuk Proses Produksi berikutnya</t>
  </si>
  <si>
    <t>belum dibuat bukti tertulis PFI karena belum ada informasi terkait dengan data produk</t>
  </si>
  <si>
    <t>dibuat bukti tertulis PFI setelah ada bukti berupa data spesifikasi dan harga</t>
  </si>
  <si>
    <t>Dokumen Standar SNI IEC 60601-2-52:2014 (Lampiran 1)</t>
  </si>
  <si>
    <t>Permintaan pengujian menggunakan standar SNI IEC 60601-2-52:2014 pada produk Optimus 3E  (Lampiran 2)</t>
  </si>
  <si>
    <t>Prosedur RnD P.!. Perancangan dan pengembangan yang sudah direvisi (Lampiran 3), serta Instruksi Kerja RnD P.1.IK.2. Masukan perancangan dan pengembangan point 3. definisi, terkait dengan penjelasan PDI, PFI dan PFC (Lampiran 4) juga Format isian (lampiran 5)</t>
  </si>
  <si>
    <t>Simbol lama dan revisi (Lampiran 6)</t>
  </si>
  <si>
    <t>Cek saat pengisian LIPP Nursing Bed untuk Tgl. SJ diisi (lampiran 7)</t>
  </si>
  <si>
    <t>Cek saat proses assembling tempat tidur pasien dilakukan uji fungsi meluncur 10 meter (Lampiran 8)</t>
  </si>
  <si>
    <t>Spesifikasi rekomendasi penggantian motor actuator dari linax ke Timotion / PFI motor Bed (lampiran 9)</t>
  </si>
  <si>
    <t>TNA 2022 revisi dan perkiraan kebutuhan budget anggaran (lampiran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</si>
</sst>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font>
    <font>
      <b/>
      <sz val="11"/>
      <color rgb="FF000000"/>
      <name val="Arial"/>
      <family val="2"/>
    </font>
    <font>
      <b/>
      <sz val="18"/>
      <color rgb="FF000000"/>
      <name val="Arial"/>
      <family val="2"/>
    </font>
    <font>
      <b/>
      <i/>
      <sz val="11"/>
      <color rgb="FF000000"/>
      <name val="Arial"/>
      <family val="2"/>
    </font>
    <font>
      <b/>
      <u/>
      <sz val="10"/>
      <color rgb="FF000000"/>
      <name val="Arial"/>
      <family val="2"/>
    </font>
    <font>
      <b/>
      <sz val="10"/>
      <color rgb="FF000000"/>
      <name val="Arial"/>
      <family val="2"/>
    </font>
    <font>
      <b/>
      <i/>
      <sz val="10"/>
      <color rgb="FF000000"/>
      <name val="Arial"/>
      <family val="2"/>
    </font>
    <font>
      <i/>
      <sz val="10"/>
      <color rgb="FF000000"/>
      <name val="Arial"/>
      <family val="2"/>
    </font>
    <font>
      <sz val="10"/>
      <color rgb="FFFFFFFF"/>
      <name val="Arial"/>
      <family val="2"/>
    </font>
    <font>
      <sz val="1"/>
      <color rgb="FFFFFFFF"/>
      <name val="Arial"/>
      <family val="2"/>
    </font>
    <font>
      <sz val="10"/>
      <color rgb="FF000000"/>
      <name val="Arial"/>
      <family val="2"/>
    </font>
    <font>
      <sz val="10"/>
      <color rgb="FF000000"/>
      <name val="Arial"/>
      <family val="2"/>
    </font>
    <font>
      <sz val="11"/>
      <color rgb="FF000000"/>
      <name val="Arial"/>
      <family val="2"/>
    </font>
    <font>
      <u/>
      <sz val="10"/>
      <color rgb="FF000000"/>
      <name val="Arial"/>
      <family val="2"/>
    </font>
  </fonts>
  <fills count="4">
    <fill>
      <patternFill patternType="none"/>
    </fill>
    <fill>
      <patternFill patternType="gray125"/>
    </fill>
    <fill>
      <patternFill patternType="none"/>
    </fill>
    <fill>
      <patternFill patternType="solid">
        <fgColor rgb="FFC0C0C0"/>
        <bgColor rgb="FFFFFFFF"/>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0" fillId="2" borderId="0"/>
    <xf numFmtId="0" fontId="10" fillId="2" borderId="0"/>
    <xf numFmtId="0" fontId="10" fillId="2" borderId="0"/>
  </cellStyleXfs>
  <cellXfs count="66">
    <xf numFmtId="0" fontId="0" fillId="2" borderId="0" xfId="0" applyFill="1"/>
    <xf numFmtId="0" fontId="0" fillId="2" borderId="0" xfId="0" applyFill="1" applyAlignment="1">
      <alignment vertical="center"/>
    </xf>
    <xf numFmtId="0" fontId="0" fillId="2" borderId="0" xfId="0" applyFill="1" applyAlignment="1">
      <alignment vertical="top" wrapText="1"/>
    </xf>
    <xf numFmtId="0" fontId="1" fillId="3" borderId="0" xfId="0" applyFont="1" applyFill="1"/>
    <xf numFmtId="0" fontId="2" fillId="3" borderId="0" xfId="0" applyFont="1" applyFill="1"/>
    <xf numFmtId="0" fontId="2" fillId="2" borderId="0" xfId="0" applyFont="1" applyFill="1"/>
    <xf numFmtId="0" fontId="0" fillId="2" borderId="1" xfId="0" applyFill="1" applyBorder="1"/>
    <xf numFmtId="0" fontId="2" fillId="2" borderId="2" xfId="0" applyFont="1" applyFill="1" applyBorder="1"/>
    <xf numFmtId="0" fontId="2" fillId="2" borderId="3" xfId="0" applyFont="1" applyFill="1" applyBorder="1"/>
    <xf numFmtId="0" fontId="4" fillId="2" borderId="7" xfId="0" applyFont="1" applyFill="1" applyBorder="1"/>
    <xf numFmtId="0" fontId="4" fillId="2" borderId="0" xfId="0" applyFont="1" applyFill="1"/>
    <xf numFmtId="0" fontId="5" fillId="2" borderId="3" xfId="0" applyFont="1" applyFill="1" applyBorder="1" applyAlignment="1">
      <alignment horizontal="right"/>
    </xf>
    <xf numFmtId="0" fontId="0" fillId="2" borderId="3" xfId="0" applyFill="1" applyBorder="1"/>
    <xf numFmtId="0" fontId="5" fillId="2" borderId="7" xfId="0" applyFont="1" applyFill="1" applyBorder="1" applyAlignment="1">
      <alignment horizontal="center"/>
    </xf>
    <xf numFmtId="0" fontId="5" fillId="2" borderId="0" xfId="0" applyFont="1" applyFill="1" applyAlignment="1">
      <alignment horizontal="left"/>
    </xf>
    <xf numFmtId="0" fontId="5" fillId="2" borderId="0" xfId="0" applyFont="1" applyFill="1" applyAlignment="1">
      <alignment horizontal="right"/>
    </xf>
    <xf numFmtId="0" fontId="5" fillId="2" borderId="9" xfId="0" applyFont="1" applyFill="1" applyBorder="1" applyAlignment="1">
      <alignment horizontal="center"/>
    </xf>
    <xf numFmtId="0" fontId="5" fillId="2" borderId="12" xfId="0" applyFont="1" applyFill="1" applyBorder="1" applyAlignment="1">
      <alignment horizontal="left"/>
    </xf>
    <xf numFmtId="0" fontId="0" fillId="2" borderId="12" xfId="0" applyFill="1" applyBorder="1"/>
    <xf numFmtId="0" fontId="5" fillId="3" borderId="13" xfId="0" applyFont="1" applyFill="1" applyBorder="1" applyAlignment="1">
      <alignment horizontal="center" vertical="center"/>
    </xf>
    <xf numFmtId="0" fontId="5" fillId="3" borderId="11" xfId="0" applyFont="1" applyFill="1" applyBorder="1" applyAlignment="1">
      <alignment horizontal="center" vertical="center" wrapText="1"/>
    </xf>
    <xf numFmtId="0" fontId="0" fillId="2" borderId="13" xfId="0" applyFill="1" applyBorder="1" applyAlignment="1" applyProtection="1">
      <alignment horizontal="center" vertical="top" wrapText="1"/>
      <protection locked="0"/>
    </xf>
    <xf numFmtId="0" fontId="0" fillId="2" borderId="13" xfId="0" applyFill="1" applyBorder="1" applyAlignment="1">
      <alignment horizontal="center" vertical="top" wrapText="1"/>
    </xf>
    <xf numFmtId="0" fontId="0" fillId="2" borderId="13" xfId="0" applyFill="1" applyBorder="1" applyAlignment="1">
      <alignment vertical="top" wrapText="1"/>
    </xf>
    <xf numFmtId="0" fontId="6" fillId="2" borderId="0" xfId="0" applyFont="1" applyFill="1"/>
    <xf numFmtId="0" fontId="0" fillId="2" borderId="0" xfId="0" applyFill="1" applyAlignment="1">
      <alignment horizontal="left" vertical="center"/>
    </xf>
    <xf numFmtId="0" fontId="2" fillId="2" borderId="5" xfId="0" applyFont="1" applyFill="1" applyBorder="1"/>
    <xf numFmtId="0" fontId="0" fillId="2" borderId="5" xfId="0" applyFill="1" applyBorder="1"/>
    <xf numFmtId="0" fontId="0" fillId="2" borderId="8" xfId="0" applyFill="1" applyBorder="1"/>
    <xf numFmtId="0" fontId="7" fillId="2" borderId="0" xfId="0" applyFont="1" applyFill="1"/>
    <xf numFmtId="0" fontId="7" fillId="2" borderId="8" xfId="0" applyFont="1" applyFill="1" applyBorder="1"/>
    <xf numFmtId="0" fontId="8" fillId="2" borderId="12" xfId="0" applyFont="1" applyFill="1" applyBorder="1"/>
    <xf numFmtId="0" fontId="9" fillId="2" borderId="10" xfId="0" applyFont="1" applyFill="1" applyBorder="1" applyAlignment="1">
      <alignment horizontal="right"/>
    </xf>
    <xf numFmtId="0" fontId="5" fillId="3" borderId="13" xfId="0" quotePrefix="1" applyFont="1" applyFill="1" applyBorder="1" applyAlignment="1">
      <alignment horizontal="center"/>
    </xf>
    <xf numFmtId="0" fontId="10" fillId="2" borderId="14" xfId="2" applyBorder="1" applyAlignment="1" applyProtection="1">
      <alignment horizontal="center" vertical="top" wrapText="1"/>
      <protection locked="0"/>
    </xf>
    <xf numFmtId="0" fontId="10" fillId="2" borderId="14" xfId="3" applyBorder="1" applyAlignment="1" applyProtection="1">
      <alignment horizontal="center" vertical="top" wrapText="1"/>
      <protection locked="0"/>
    </xf>
    <xf numFmtId="0" fontId="12" fillId="2" borderId="0" xfId="0" applyFont="1" applyFill="1" applyAlignment="1">
      <alignment horizontal="justify" vertical="center"/>
    </xf>
    <xf numFmtId="0" fontId="11" fillId="2" borderId="13" xfId="0" applyFont="1" applyFill="1" applyBorder="1" applyAlignment="1">
      <alignment horizontal="center" vertical="top" wrapText="1"/>
    </xf>
    <xf numFmtId="14" fontId="0" fillId="2" borderId="13" xfId="0" applyNumberFormat="1" applyFill="1" applyBorder="1" applyAlignment="1">
      <alignment vertical="top" wrapText="1"/>
    </xf>
    <xf numFmtId="49" fontId="2" fillId="3" borderId="0" xfId="0" applyNumberFormat="1" applyFont="1" applyFill="1"/>
    <xf numFmtId="49" fontId="2" fillId="2" borderId="0" xfId="0" applyNumberFormat="1" applyFont="1" applyFill="1"/>
    <xf numFmtId="49" fontId="2" fillId="2" borderId="2" xfId="0" applyNumberFormat="1" applyFont="1" applyFill="1" applyBorder="1"/>
    <xf numFmtId="49" fontId="4" fillId="2" borderId="6" xfId="0" applyNumberFormat="1" applyFont="1" applyFill="1" applyBorder="1" applyAlignment="1">
      <alignment horizontal="center"/>
    </xf>
    <xf numFmtId="49" fontId="5" fillId="2" borderId="6" xfId="0" applyNumberFormat="1" applyFont="1" applyFill="1" applyBorder="1" applyAlignment="1">
      <alignment horizontal="center"/>
    </xf>
    <xf numFmtId="49" fontId="5" fillId="2" borderId="11" xfId="0" applyNumberFormat="1" applyFont="1" applyFill="1" applyBorder="1" applyAlignment="1">
      <alignment horizontal="center"/>
    </xf>
    <xf numFmtId="49" fontId="5" fillId="3" borderId="13" xfId="0" applyNumberFormat="1" applyFont="1" applyFill="1" applyBorder="1" applyAlignment="1">
      <alignment horizontal="center" vertical="center"/>
    </xf>
    <xf numFmtId="49" fontId="5" fillId="3" borderId="13" xfId="0" quotePrefix="1" applyNumberFormat="1" applyFont="1" applyFill="1" applyBorder="1" applyAlignment="1">
      <alignment horizontal="center"/>
    </xf>
    <xf numFmtId="49" fontId="0" fillId="2" borderId="13" xfId="0" applyNumberFormat="1" applyFill="1" applyBorder="1" applyAlignment="1">
      <alignment horizontal="center" vertical="top" wrapText="1"/>
    </xf>
    <xf numFmtId="49" fontId="11" fillId="2" borderId="13" xfId="0" applyNumberFormat="1" applyFont="1" applyFill="1" applyBorder="1" applyAlignment="1">
      <alignment horizontal="center" vertical="top" wrapText="1"/>
    </xf>
    <xf numFmtId="49" fontId="0" fillId="2" borderId="0" xfId="0" applyNumberFormat="1" applyFill="1"/>
    <xf numFmtId="49" fontId="0" fillId="2" borderId="0" xfId="0" applyNumberFormat="1" applyFill="1" applyAlignment="1">
      <alignment horizontal="left" vertical="center"/>
    </xf>
    <xf numFmtId="0" fontId="11" fillId="2" borderId="13" xfId="0" applyFont="1" applyFill="1" applyBorder="1" applyAlignment="1">
      <alignment vertical="top" wrapText="1"/>
    </xf>
    <xf numFmtId="0" fontId="10" fillId="2" borderId="13" xfId="0" applyFont="1" applyFill="1" applyBorder="1" applyAlignment="1">
      <alignment vertical="top" wrapText="1"/>
    </xf>
    <xf numFmtId="0" fontId="3" fillId="2" borderId="0" xfId="0" applyFont="1" applyFill="1" applyAlignment="1">
      <alignment horizontal="right"/>
    </xf>
    <xf numFmtId="0" fontId="4" fillId="2" borderId="4" xfId="0" applyFont="1" applyFill="1" applyBorder="1" applyAlignment="1">
      <alignment horizontal="center"/>
    </xf>
    <xf numFmtId="0" fontId="4" fillId="2" borderId="5"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5" fillId="2" borderId="0" xfId="0" applyFont="1" applyFill="1" applyAlignment="1">
      <alignment horizontal="left"/>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2" borderId="12" xfId="0" applyFont="1" applyFill="1" applyBorder="1" applyAlignment="1">
      <alignment horizontal="left"/>
    </xf>
    <xf numFmtId="0" fontId="0" fillId="2" borderId="0" xfId="0" applyFill="1" applyAlignment="1">
      <alignment horizontal="left" vertical="center"/>
    </xf>
    <xf numFmtId="0" fontId="5" fillId="3" borderId="13" xfId="0" applyFont="1" applyFill="1" applyBorder="1" applyAlignment="1">
      <alignment horizontal="center" vertical="center"/>
    </xf>
    <xf numFmtId="0" fontId="5" fillId="3" borderId="13" xfId="0" applyFont="1" applyFill="1" applyBorder="1" applyAlignment="1">
      <alignment horizontal="center" vertical="center" wrapText="1"/>
    </xf>
    <xf numFmtId="0" fontId="0" fillId="2" borderId="13" xfId="0"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tabSelected="1" topLeftCell="A17" zoomScale="98" zoomScaleNormal="98" zoomScaleSheetLayoutView="68" workbookViewId="0">
      <selection activeCell="I32" sqref="I32"/>
    </sheetView>
  </sheetViews>
  <sheetFormatPr defaultColWidth="9.109375" defaultRowHeight="13.2" x14ac:dyDescent="0.25"/>
  <cols>
    <col min="1" max="1" width="4.88671875" customWidth="1"/>
    <col min="3" max="3" width="11" style="49" customWidth="1"/>
    <col min="4" max="4" width="8.6640625" customWidth="1"/>
    <col min="5" max="5" width="11.44140625" customWidth="1"/>
    <col min="6" max="6" width="35.33203125" customWidth="1"/>
    <col min="7" max="7" width="24.109375" customWidth="1"/>
    <col min="8" max="8" width="22.6640625" customWidth="1"/>
    <col min="9" max="9" width="19.44140625" customWidth="1"/>
    <col min="10" max="10" width="23.44140625" customWidth="1"/>
    <col min="11" max="11" width="12.109375" customWidth="1"/>
  </cols>
  <sheetData>
    <row r="1" spans="1:11" ht="16.5" customHeight="1" x14ac:dyDescent="0.4">
      <c r="A1" s="3" t="s">
        <v>0</v>
      </c>
      <c r="B1" s="4"/>
      <c r="C1" s="39"/>
      <c r="D1" s="4"/>
      <c r="E1" s="4"/>
      <c r="F1" s="4"/>
      <c r="G1" s="4"/>
      <c r="H1" s="4"/>
      <c r="I1" s="4"/>
      <c r="J1" s="4"/>
      <c r="K1" s="4"/>
    </row>
    <row r="2" spans="1:11" ht="15.9" customHeight="1" x14ac:dyDescent="0.4">
      <c r="A2" s="5"/>
      <c r="B2" s="5"/>
      <c r="C2" s="40"/>
      <c r="D2" s="5"/>
      <c r="E2" s="5"/>
      <c r="F2" s="53" t="s">
        <v>1</v>
      </c>
      <c r="G2" s="53"/>
      <c r="H2" s="53"/>
      <c r="I2" s="53"/>
      <c r="J2" s="53"/>
      <c r="K2" s="53"/>
    </row>
    <row r="3" spans="1:11" ht="23.25" customHeight="1" x14ac:dyDescent="0.4">
      <c r="A3" s="6"/>
      <c r="B3" s="7"/>
      <c r="C3" s="41"/>
      <c r="D3" s="7"/>
      <c r="E3" s="7"/>
      <c r="F3" s="7" t="s">
        <v>2</v>
      </c>
      <c r="G3" s="8"/>
      <c r="H3" s="8"/>
      <c r="I3" s="8"/>
      <c r="J3" s="8"/>
      <c r="K3" s="26"/>
    </row>
    <row r="4" spans="1:11" x14ac:dyDescent="0.25">
      <c r="A4" s="54" t="s">
        <v>3</v>
      </c>
      <c r="B4" s="55"/>
      <c r="C4" s="42" t="s">
        <v>4</v>
      </c>
      <c r="D4" s="9" t="s">
        <v>5</v>
      </c>
      <c r="E4" s="10"/>
      <c r="F4" s="10"/>
      <c r="G4" s="11" t="s">
        <v>6</v>
      </c>
      <c r="H4" s="12" t="s">
        <v>7</v>
      </c>
      <c r="I4" s="12"/>
      <c r="J4" s="12"/>
      <c r="K4" s="27"/>
    </row>
    <row r="5" spans="1:11" x14ac:dyDescent="0.25">
      <c r="A5" s="56" t="s">
        <v>8</v>
      </c>
      <c r="B5" s="57"/>
      <c r="C5" s="43">
        <v>1</v>
      </c>
      <c r="D5" s="13" t="s">
        <v>9</v>
      </c>
      <c r="E5" s="58" t="s">
        <v>10</v>
      </c>
      <c r="F5" s="58"/>
      <c r="G5" s="15" t="s">
        <v>11</v>
      </c>
      <c r="H5" t="s">
        <v>12</v>
      </c>
      <c r="K5" s="28"/>
    </row>
    <row r="6" spans="1:11" x14ac:dyDescent="0.25">
      <c r="A6" s="56"/>
      <c r="B6" s="57"/>
      <c r="C6" s="43"/>
      <c r="D6" s="13"/>
      <c r="E6" s="58"/>
      <c r="F6" s="58"/>
      <c r="G6" s="14"/>
      <c r="H6" t="s">
        <v>13</v>
      </c>
      <c r="J6" s="29"/>
      <c r="K6" s="30"/>
    </row>
    <row r="7" spans="1:11" x14ac:dyDescent="0.25">
      <c r="A7" s="56"/>
      <c r="B7" s="57"/>
      <c r="C7" s="43"/>
      <c r="D7" s="13"/>
      <c r="E7" s="58"/>
      <c r="F7" s="58"/>
      <c r="G7" s="15" t="s">
        <v>14</v>
      </c>
      <c r="K7" s="28"/>
    </row>
    <row r="8" spans="1:11" x14ac:dyDescent="0.25">
      <c r="A8" s="56"/>
      <c r="B8" s="57"/>
      <c r="C8" s="43"/>
      <c r="D8" s="13"/>
      <c r="E8" s="58"/>
      <c r="F8" s="58"/>
      <c r="G8" s="14"/>
      <c r="H8" t="s">
        <v>13</v>
      </c>
      <c r="J8" s="29"/>
      <c r="K8" s="28"/>
    </row>
    <row r="9" spans="1:11" x14ac:dyDescent="0.25">
      <c r="A9" s="59"/>
      <c r="B9" s="60"/>
      <c r="C9" s="44"/>
      <c r="D9" s="16"/>
      <c r="E9" s="61"/>
      <c r="F9" s="61"/>
      <c r="G9" s="17"/>
      <c r="H9" s="18"/>
      <c r="I9" s="31">
        <v>32437</v>
      </c>
      <c r="J9" s="32" t="s">
        <v>15</v>
      </c>
      <c r="K9" s="32"/>
    </row>
    <row r="10" spans="1:11" s="1" customFormat="1" ht="26.25" customHeight="1" x14ac:dyDescent="0.25">
      <c r="A10" s="19" t="s">
        <v>16</v>
      </c>
      <c r="B10" s="19" t="s">
        <v>17</v>
      </c>
      <c r="C10" s="45" t="s">
        <v>18</v>
      </c>
      <c r="D10" s="19" t="s">
        <v>19</v>
      </c>
      <c r="E10" s="19" t="s">
        <v>20</v>
      </c>
      <c r="F10" s="19" t="s">
        <v>21</v>
      </c>
      <c r="G10" s="20" t="s">
        <v>22</v>
      </c>
      <c r="H10" s="20" t="s">
        <v>23</v>
      </c>
      <c r="I10" s="20" t="s">
        <v>24</v>
      </c>
      <c r="J10" s="20" t="s">
        <v>25</v>
      </c>
      <c r="K10" s="20" t="s">
        <v>26</v>
      </c>
    </row>
    <row r="11" spans="1:11" x14ac:dyDescent="0.25">
      <c r="A11" s="33" t="s">
        <v>9</v>
      </c>
      <c r="B11" s="33" t="s">
        <v>27</v>
      </c>
      <c r="C11" s="46" t="s">
        <v>28</v>
      </c>
      <c r="D11" s="33" t="s">
        <v>29</v>
      </c>
      <c r="E11" s="33" t="s">
        <v>30</v>
      </c>
      <c r="F11" s="33" t="s">
        <v>31</v>
      </c>
      <c r="G11" s="33" t="s">
        <v>32</v>
      </c>
      <c r="H11" s="33" t="s">
        <v>33</v>
      </c>
      <c r="I11" s="33" t="s">
        <v>34</v>
      </c>
      <c r="J11" s="33" t="s">
        <v>35</v>
      </c>
      <c r="K11" s="33" t="s">
        <v>36</v>
      </c>
    </row>
    <row r="12" spans="1:11" s="2" customFormat="1" ht="81.75" customHeight="1" x14ac:dyDescent="0.25">
      <c r="A12" s="21">
        <v>1</v>
      </c>
      <c r="B12" s="34" t="s">
        <v>49</v>
      </c>
      <c r="C12" s="47" t="s">
        <v>50</v>
      </c>
      <c r="D12" s="22">
        <v>1</v>
      </c>
      <c r="E12" s="22" t="s">
        <v>51</v>
      </c>
      <c r="F12" s="23" t="s">
        <v>52</v>
      </c>
      <c r="G12" s="38">
        <v>44633</v>
      </c>
      <c r="H12" s="23" t="s">
        <v>71</v>
      </c>
      <c r="I12" s="23" t="s">
        <v>72</v>
      </c>
      <c r="J12" s="23" t="s">
        <v>81</v>
      </c>
      <c r="K12" s="23"/>
    </row>
    <row r="13" spans="1:11" s="2" customFormat="1" ht="93.75" customHeight="1" x14ac:dyDescent="0.25">
      <c r="A13" s="22"/>
      <c r="B13" s="22"/>
      <c r="C13" s="47"/>
      <c r="D13" s="22"/>
      <c r="E13" s="22"/>
      <c r="F13" s="23" t="s">
        <v>53</v>
      </c>
      <c r="G13" s="38">
        <v>44633</v>
      </c>
      <c r="H13" s="23" t="s">
        <v>73</v>
      </c>
      <c r="I13" s="23" t="s">
        <v>74</v>
      </c>
      <c r="J13" s="23" t="s">
        <v>82</v>
      </c>
      <c r="K13" s="23"/>
    </row>
    <row r="14" spans="1:11" s="2" customFormat="1" ht="164.25" customHeight="1" x14ac:dyDescent="0.25">
      <c r="A14" s="22"/>
      <c r="B14" s="22"/>
      <c r="C14" s="47"/>
      <c r="D14" s="22"/>
      <c r="E14" s="22"/>
      <c r="F14" s="23" t="s">
        <v>54</v>
      </c>
      <c r="G14" s="38">
        <v>44633</v>
      </c>
      <c r="H14" s="23" t="s">
        <v>75</v>
      </c>
      <c r="I14" s="23" t="s">
        <v>76</v>
      </c>
      <c r="J14" s="23" t="s">
        <v>83</v>
      </c>
      <c r="K14" s="23"/>
    </row>
    <row r="15" spans="1:11" s="2" customFormat="1" ht="58.5" customHeight="1" x14ac:dyDescent="0.25">
      <c r="A15" s="22"/>
      <c r="B15" s="22"/>
      <c r="C15" s="47"/>
      <c r="D15" s="22"/>
      <c r="E15" s="22"/>
      <c r="F15" s="23" t="s">
        <v>55</v>
      </c>
      <c r="G15" s="38">
        <v>44633</v>
      </c>
      <c r="H15" s="23" t="s">
        <v>77</v>
      </c>
      <c r="I15" s="23" t="s">
        <v>78</v>
      </c>
      <c r="J15" s="23" t="s">
        <v>84</v>
      </c>
      <c r="K15" s="23"/>
    </row>
    <row r="16" spans="1:11" s="2" customFormat="1" ht="79.2" x14ac:dyDescent="0.25">
      <c r="A16" s="22">
        <v>2</v>
      </c>
      <c r="B16" s="35" t="s">
        <v>56</v>
      </c>
      <c r="C16" s="48" t="s">
        <v>59</v>
      </c>
      <c r="D16" s="22">
        <v>1</v>
      </c>
      <c r="E16" s="37" t="s">
        <v>51</v>
      </c>
      <c r="F16" s="23" t="s">
        <v>48</v>
      </c>
      <c r="G16" s="38">
        <v>44633</v>
      </c>
      <c r="H16" s="52" t="s">
        <v>65</v>
      </c>
      <c r="I16" s="52" t="s">
        <v>66</v>
      </c>
      <c r="J16" s="52" t="s">
        <v>85</v>
      </c>
      <c r="K16" s="23"/>
    </row>
    <row r="17" spans="1:11" s="2" customFormat="1" ht="69" customHeight="1" x14ac:dyDescent="0.25">
      <c r="A17" s="22">
        <v>3</v>
      </c>
      <c r="B17" s="34" t="s">
        <v>49</v>
      </c>
      <c r="C17" s="48" t="s">
        <v>60</v>
      </c>
      <c r="D17" s="22">
        <v>1</v>
      </c>
      <c r="E17" s="37" t="s">
        <v>58</v>
      </c>
      <c r="F17" s="36" t="s">
        <v>57</v>
      </c>
      <c r="G17" s="38">
        <v>44633</v>
      </c>
      <c r="H17" s="52" t="s">
        <v>67</v>
      </c>
      <c r="I17" s="52" t="s">
        <v>68</v>
      </c>
      <c r="J17" s="52" t="s">
        <v>86</v>
      </c>
      <c r="K17" s="23"/>
    </row>
    <row r="18" spans="1:11" s="2" customFormat="1" ht="67.5" customHeight="1" x14ac:dyDescent="0.25">
      <c r="A18" s="22">
        <v>4</v>
      </c>
      <c r="B18" s="34" t="s">
        <v>49</v>
      </c>
      <c r="C18" s="48" t="s">
        <v>61</v>
      </c>
      <c r="D18" s="22">
        <v>1</v>
      </c>
      <c r="E18" s="37" t="s">
        <v>58</v>
      </c>
      <c r="F18" s="51" t="s">
        <v>62</v>
      </c>
      <c r="G18" s="38">
        <v>44633</v>
      </c>
      <c r="H18" s="23" t="s">
        <v>79</v>
      </c>
      <c r="I18" s="23" t="s">
        <v>80</v>
      </c>
      <c r="J18" s="23" t="s">
        <v>87</v>
      </c>
      <c r="K18" s="23"/>
    </row>
    <row r="19" spans="1:11" s="2" customFormat="1" ht="118.8" x14ac:dyDescent="0.25">
      <c r="A19" s="22">
        <v>5</v>
      </c>
      <c r="B19" s="34" t="s">
        <v>49</v>
      </c>
      <c r="C19" s="48" t="s">
        <v>63</v>
      </c>
      <c r="D19" s="22">
        <v>1</v>
      </c>
      <c r="E19" s="37" t="s">
        <v>58</v>
      </c>
      <c r="F19" s="51" t="s">
        <v>64</v>
      </c>
      <c r="G19" s="38">
        <v>44633</v>
      </c>
      <c r="H19" s="52" t="s">
        <v>69</v>
      </c>
      <c r="I19" s="52" t="s">
        <v>70</v>
      </c>
      <c r="J19" s="23" t="s">
        <v>88</v>
      </c>
      <c r="K19" s="23"/>
    </row>
    <row r="20" spans="1:11" s="2" customFormat="1" hidden="1" x14ac:dyDescent="0.25">
      <c r="A20" s="22"/>
      <c r="B20" s="22"/>
      <c r="C20" s="47"/>
      <c r="D20" s="22"/>
      <c r="E20" s="22"/>
      <c r="F20" s="23"/>
      <c r="G20" s="23"/>
      <c r="H20" s="23"/>
      <c r="I20" s="23"/>
      <c r="J20" s="23"/>
      <c r="K20" s="23"/>
    </row>
    <row r="21" spans="1:11" s="2" customFormat="1" hidden="1" x14ac:dyDescent="0.25">
      <c r="A21" s="22"/>
      <c r="B21" s="22"/>
      <c r="C21" s="47"/>
      <c r="D21" s="22"/>
      <c r="E21" s="22"/>
      <c r="F21" s="23"/>
      <c r="G21" s="23"/>
      <c r="H21" s="23"/>
      <c r="I21" s="23"/>
      <c r="J21" s="23"/>
      <c r="K21" s="23"/>
    </row>
    <row r="22" spans="1:11" s="2" customFormat="1" hidden="1" x14ac:dyDescent="0.25">
      <c r="A22" s="22"/>
      <c r="B22" s="22"/>
      <c r="C22" s="47"/>
      <c r="D22" s="22"/>
      <c r="E22" s="22"/>
      <c r="F22" s="23"/>
      <c r="G22" s="23"/>
      <c r="H22" s="23"/>
      <c r="I22" s="23"/>
      <c r="J22" s="23"/>
      <c r="K22" s="23"/>
    </row>
    <row r="23" spans="1:11" s="2" customFormat="1" hidden="1" x14ac:dyDescent="0.25">
      <c r="A23" s="22"/>
      <c r="B23" s="22"/>
      <c r="C23" s="47"/>
      <c r="D23" s="22"/>
      <c r="E23" s="22"/>
      <c r="F23" s="23"/>
      <c r="G23" s="23"/>
      <c r="H23" s="23"/>
      <c r="I23" s="23"/>
      <c r="J23" s="23"/>
      <c r="K23" s="23"/>
    </row>
    <row r="24" spans="1:11" s="2" customFormat="1" hidden="1" x14ac:dyDescent="0.25">
      <c r="A24" s="22"/>
      <c r="B24" s="22"/>
      <c r="C24" s="47"/>
      <c r="D24" s="22"/>
      <c r="E24" s="22"/>
      <c r="F24" s="23"/>
      <c r="G24" s="23"/>
      <c r="H24" s="23"/>
      <c r="I24" s="23"/>
      <c r="J24" s="23"/>
      <c r="K24" s="23"/>
    </row>
    <row r="25" spans="1:11" s="2" customFormat="1" hidden="1" x14ac:dyDescent="0.25">
      <c r="A25" s="22"/>
      <c r="B25" s="22"/>
      <c r="C25" s="47"/>
      <c r="D25" s="22"/>
      <c r="E25" s="22"/>
      <c r="F25" s="23"/>
      <c r="G25" s="23"/>
      <c r="H25" s="23"/>
      <c r="I25" s="23"/>
      <c r="J25" s="23"/>
      <c r="K25" s="23"/>
    </row>
    <row r="26" spans="1:11" s="2" customFormat="1" hidden="1" x14ac:dyDescent="0.25">
      <c r="A26" s="22"/>
      <c r="B26" s="22"/>
      <c r="C26" s="47"/>
      <c r="D26" s="22"/>
      <c r="E26" s="22"/>
      <c r="F26" s="23"/>
      <c r="G26" s="23"/>
      <c r="H26" s="23"/>
      <c r="I26" s="23"/>
      <c r="J26" s="23"/>
      <c r="K26" s="23"/>
    </row>
    <row r="27" spans="1:11" s="2" customFormat="1" hidden="1" x14ac:dyDescent="0.25">
      <c r="A27" s="22"/>
      <c r="B27" s="22"/>
      <c r="C27" s="47"/>
      <c r="D27" s="22"/>
      <c r="E27" s="22"/>
      <c r="F27" s="23"/>
      <c r="G27" s="23"/>
      <c r="H27" s="23"/>
      <c r="I27" s="23"/>
      <c r="J27" s="23"/>
      <c r="K27" s="23"/>
    </row>
    <row r="28" spans="1:11" s="2" customFormat="1" hidden="1" x14ac:dyDescent="0.25">
      <c r="A28" s="22"/>
      <c r="B28" s="22"/>
      <c r="C28" s="47"/>
      <c r="D28" s="22"/>
      <c r="E28" s="22"/>
      <c r="F28" s="23"/>
      <c r="G28" s="23"/>
      <c r="H28" s="23"/>
      <c r="I28" s="23"/>
      <c r="J28" s="23"/>
      <c r="K28" s="23"/>
    </row>
    <row r="29" spans="1:11" s="2" customFormat="1" hidden="1" x14ac:dyDescent="0.25">
      <c r="A29" s="22"/>
      <c r="B29" s="22"/>
      <c r="C29" s="47"/>
      <c r="D29" s="22"/>
      <c r="E29" s="22"/>
      <c r="F29" s="23"/>
      <c r="G29" s="23"/>
      <c r="H29" s="23"/>
      <c r="I29" s="23"/>
      <c r="J29" s="23"/>
      <c r="K29" s="23"/>
    </row>
    <row r="30" spans="1:11" s="2" customFormat="1" x14ac:dyDescent="0.25">
      <c r="A30" s="21"/>
      <c r="B30" s="21"/>
      <c r="C30" s="47"/>
      <c r="D30" s="22"/>
      <c r="E30" s="22"/>
      <c r="F30" s="23"/>
      <c r="G30" s="23"/>
      <c r="H30" s="23"/>
      <c r="I30" s="23"/>
      <c r="J30" s="23"/>
      <c r="K30" s="23"/>
    </row>
    <row r="31" spans="1:11" x14ac:dyDescent="0.25">
      <c r="A31" s="24" t="s">
        <v>37</v>
      </c>
    </row>
    <row r="32" spans="1:11" x14ac:dyDescent="0.25">
      <c r="A32" s="24"/>
    </row>
    <row r="33" spans="1:11" s="1" customFormat="1" ht="25.5" customHeight="1" x14ac:dyDescent="0.25">
      <c r="A33" s="63" t="s">
        <v>38</v>
      </c>
      <c r="B33" s="63"/>
      <c r="C33" s="64" t="s">
        <v>39</v>
      </c>
      <c r="D33" s="64"/>
    </row>
    <row r="34" spans="1:11" s="1" customFormat="1" x14ac:dyDescent="0.25">
      <c r="A34" s="63"/>
      <c r="B34" s="63"/>
      <c r="C34" s="64"/>
      <c r="D34" s="64"/>
    </row>
    <row r="35" spans="1:11" s="1" customFormat="1" x14ac:dyDescent="0.25">
      <c r="A35" s="65" t="s">
        <v>40</v>
      </c>
      <c r="B35" s="65"/>
      <c r="C35" s="65">
        <f>COUNTIF(B12:B30,"Major")</f>
        <v>0</v>
      </c>
      <c r="D35" s="65"/>
    </row>
    <row r="36" spans="1:11" s="1" customFormat="1" x14ac:dyDescent="0.25">
      <c r="A36" s="65" t="s">
        <v>41</v>
      </c>
      <c r="B36" s="65"/>
      <c r="C36" s="65">
        <f>COUNTIF(B12:B30,"Minor")</f>
        <v>4</v>
      </c>
      <c r="D36" s="65"/>
    </row>
    <row r="37" spans="1:11" s="1" customFormat="1" x14ac:dyDescent="0.25">
      <c r="A37" s="65" t="s">
        <v>42</v>
      </c>
      <c r="B37" s="65"/>
      <c r="C37" s="65">
        <f>COUNTIF(B12:B30,"Obs")</f>
        <v>1</v>
      </c>
      <c r="D37" s="65"/>
    </row>
    <row r="38" spans="1:11" s="1" customFormat="1" x14ac:dyDescent="0.25">
      <c r="A38" s="65" t="s">
        <v>43</v>
      </c>
      <c r="B38" s="65"/>
      <c r="C38" s="65">
        <f>COUNTIF(B12:B30,"Sedang")</f>
        <v>0</v>
      </c>
      <c r="D38" s="65"/>
    </row>
    <row r="39" spans="1:11" s="1" customFormat="1" x14ac:dyDescent="0.25">
      <c r="A39" s="65" t="s">
        <v>44</v>
      </c>
      <c r="B39" s="65"/>
      <c r="C39" s="65">
        <f>COUNTIF(B12:B30,"Buruk")</f>
        <v>0</v>
      </c>
      <c r="D39" s="65"/>
    </row>
    <row r="40" spans="1:11" s="1" customFormat="1" x14ac:dyDescent="0.25">
      <c r="A40" s="65" t="s">
        <v>45</v>
      </c>
      <c r="B40" s="65"/>
      <c r="C40" s="65">
        <f>COUNTIF(B12:B30,"Tidak Memenuhi")</f>
        <v>0</v>
      </c>
      <c r="D40" s="65"/>
    </row>
    <row r="41" spans="1:11" s="1" customFormat="1" x14ac:dyDescent="0.25">
      <c r="A41" s="62" t="s">
        <v>46</v>
      </c>
      <c r="B41" s="62"/>
      <c r="C41" s="62"/>
      <c r="D41" s="62"/>
      <c r="E41" s="62"/>
      <c r="F41" s="62"/>
      <c r="G41" s="62"/>
      <c r="H41" s="62"/>
      <c r="I41" s="62"/>
      <c r="J41" s="62"/>
      <c r="K41" s="62"/>
    </row>
    <row r="42" spans="1:11" s="1" customFormat="1" x14ac:dyDescent="0.25">
      <c r="A42" s="25" t="s">
        <v>47</v>
      </c>
      <c r="B42" s="25"/>
      <c r="C42" s="50"/>
      <c r="D42" s="25"/>
      <c r="E42" s="25"/>
      <c r="F42" s="25"/>
      <c r="G42" s="25"/>
      <c r="H42" s="25"/>
      <c r="I42" s="25"/>
      <c r="J42" s="25"/>
      <c r="K42" s="25"/>
    </row>
  </sheetData>
  <sheetProtection formatCells="0" formatColumns="0" formatRows="0" insertColumns="0" insertRows="0" insertHyperlinks="0" deleteColumns="0" deleteRows="0" sort="0" autoFilter="0" pivotTables="0"/>
  <protectedRanges>
    <protectedRange sqref="A12:K14 A20:K30 A19:G19 J19:K19 A16:K17 A15:G15 J15:K15 A18:G18 K18" name="p40acd47bd08b584a47f0fe240c3b5457"/>
    <protectedRange sqref="H19:I19" name="p40acd47bd08b584a47f0fe240c3b5457_1"/>
    <protectedRange sqref="H15" name="p40acd47bd08b584a47f0fe240c3b5457_2"/>
    <protectedRange sqref="I15" name="p40acd47bd08b584a47f0fe240c3b5457_3"/>
    <protectedRange sqref="H18" name="p40acd47bd08b584a47f0fe240c3b5457_4"/>
    <protectedRange sqref="I18" name="p40acd47bd08b584a47f0fe240c3b5457_5"/>
    <protectedRange sqref="J18" name="p40acd47bd08b584a47f0fe240c3b5457_6"/>
  </protectedRanges>
  <mergeCells count="27">
    <mergeCell ref="A41:K41"/>
    <mergeCell ref="A33:B34"/>
    <mergeCell ref="C33:D34"/>
    <mergeCell ref="A38:B38"/>
    <mergeCell ref="C38:D38"/>
    <mergeCell ref="A39:B39"/>
    <mergeCell ref="C39:D39"/>
    <mergeCell ref="A40:B40"/>
    <mergeCell ref="C40:D40"/>
    <mergeCell ref="A35:B35"/>
    <mergeCell ref="C35:D35"/>
    <mergeCell ref="A36:B36"/>
    <mergeCell ref="C36:D36"/>
    <mergeCell ref="A37:B37"/>
    <mergeCell ref="C37:D37"/>
    <mergeCell ref="A7:B7"/>
    <mergeCell ref="E7:F7"/>
    <mergeCell ref="A8:B8"/>
    <mergeCell ref="E8:F8"/>
    <mergeCell ref="A9:B9"/>
    <mergeCell ref="E9:F9"/>
    <mergeCell ref="F2:K2"/>
    <mergeCell ref="A4:B4"/>
    <mergeCell ref="A5:B5"/>
    <mergeCell ref="E5:F5"/>
    <mergeCell ref="A6:B6"/>
    <mergeCell ref="E6:F6"/>
  </mergeCells>
  <dataValidations count="1">
    <dataValidation type="list" allowBlank="1" showInputMessage="1" showErrorMessage="1" sqref="B12:B30" xr:uid="{00000000-0002-0000-0000-000000000000}">
      <formula1>"Minor;Major;Obs;Sedang;Buruk;Tidak Memenuhi"</formula1>
    </dataValidation>
  </dataValidations>
  <printOptions horizontalCentered="1"/>
  <pageMargins left="0.15748031496063" right="0.15748031496063" top="0.70866141732284005" bottom="0.74803149606299002" header="0.51181102362205" footer="0.35433070866142002"/>
  <pageSetup paperSize="9" scale="84" orientation="landscape" r:id="rId1"/>
  <headerFooter alignWithMargins="0">
    <oddFooter>&amp;L&amp;"Arial,Bold"&amp;8Sucofindo ICS&amp;R&amp;"Arial,Bold"&amp;8FRM 3.08Issue 04 Rev. 6Page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109375" defaultRowHeight="13.2" x14ac:dyDescent="0.25"/>
  <sheetData/>
  <sheetProtection formatCells="0" formatColumns="0" formatRows="0" insertColumns="0" insertRows="0" insertHyperlinks="0" deleteColumns="0" deleteRows="0" sort="0" autoFilter="0" pivotTables="0"/>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109375" defaultRowHeight="13.2" x14ac:dyDescent="0.25"/>
  <sheetData/>
  <sheetProtection formatCells="0" formatColumns="0" formatRows="0" insertColumns="0" insertRows="0" insertHyperlinks="0" deleteColumns="0" deleteRows="0" sort="0" autoFilter="0" pivotTables="0"/>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sics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ratu</dc:creator>
  <cp:lastModifiedBy>Agung</cp:lastModifiedBy>
  <dcterms:created xsi:type="dcterms:W3CDTF">2013-07-17T01:16:00Z</dcterms:created>
  <dcterms:modified xsi:type="dcterms:W3CDTF">2023-04-05T00:22:03Z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1033-11.2.0.10382</vt:lpwstr>
  </property>
  <property fmtid="{D5CDD505-2E9C-101B-9397-08002B2CF9AE}" pid="3" name="ICV">
    <vt:lpwstr>133DB263FADC4BAE9A66F6F4BB477512</vt:lpwstr>
  </property>
</Properties>
</file>