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3. CINT\3. RTM 2024\02. Survey Kepuasan Pelanggan Nursing Bed\"/>
    </mc:Choice>
  </mc:AlternateContent>
  <xr:revisionPtr revIDLastSave="0" documentId="13_ncr:1_{EB6877FE-9FFF-43B7-9523-529C4B9ACE43}" xr6:coauthVersionLast="47" xr6:coauthVersionMax="47" xr10:uidLastSave="{00000000-0000-0000-0000-000000000000}"/>
  <bookViews>
    <workbookView xWindow="-120" yWindow="-120" windowWidth="20730" windowHeight="11160" xr2:uid="{4FA6B63F-AE6F-49A3-92E4-477579A0623F}"/>
  </bookViews>
  <sheets>
    <sheet name="Sheet2" sheetId="2" r:id="rId1"/>
    <sheet name="Sheet1" sheetId="1" r:id="rId2"/>
  </sheet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1" i="2"/>
  <c r="D5" i="2"/>
  <c r="E5" i="2"/>
  <c r="D7" i="2"/>
  <c r="E7" i="2"/>
  <c r="D8" i="2"/>
  <c r="E8" i="2"/>
  <c r="D6" i="2"/>
  <c r="E6" i="2"/>
  <c r="D9" i="2"/>
  <c r="E9" i="2"/>
  <c r="D4" i="2"/>
  <c r="E4" i="2"/>
  <c r="D10" i="2"/>
  <c r="E10" i="2"/>
  <c r="H17" i="1"/>
  <c r="H13" i="1"/>
  <c r="H8" i="1"/>
  <c r="H3" i="1"/>
  <c r="H14" i="1"/>
  <c r="H15" i="1"/>
  <c r="H10" i="1"/>
  <c r="G5" i="1"/>
  <c r="H5" i="1" s="1"/>
  <c r="G16" i="1"/>
  <c r="H16" i="1" s="1"/>
  <c r="G17" i="1"/>
  <c r="G13" i="1"/>
  <c r="G6" i="1"/>
  <c r="H6" i="1" s="1"/>
  <c r="G7" i="1"/>
  <c r="H7" i="1" s="1"/>
  <c r="G8" i="1"/>
  <c r="G3" i="1"/>
  <c r="G4" i="1"/>
  <c r="H4" i="1" s="1"/>
  <c r="G9" i="1"/>
  <c r="H9" i="1" s="1"/>
  <c r="G14" i="1"/>
  <c r="G15" i="1"/>
  <c r="G18" i="1"/>
  <c r="H18" i="1" s="1"/>
  <c r="G19" i="1"/>
  <c r="H19" i="1" s="1"/>
  <c r="G10" i="1"/>
  <c r="G12" i="1"/>
  <c r="H12" i="1" s="1"/>
  <c r="H11" i="1" s="1"/>
</calcChain>
</file>

<file path=xl/sharedStrings.xml><?xml version="1.0" encoding="utf-8"?>
<sst xmlns="http://schemas.openxmlformats.org/spreadsheetml/2006/main" count="61" uniqueCount="34">
  <si>
    <t>Apakah Kualitas produk yang dihasilkan Hospital Bed Chitose apakah terjaga dengan baik?</t>
  </si>
  <si>
    <t>Apakah Variasi dan desain produk Hospital Bed Chitose dapat  membantu dan menunjang omzet penjualan Bapak / Ibu?</t>
  </si>
  <si>
    <t>Apakah Produk Hospital bed yang dikeluarkan oleh chitose sesuai dengan kebutuhan konsumen Bapak / Ibu?</t>
  </si>
  <si>
    <t>Produk</t>
  </si>
  <si>
    <t>Price</t>
  </si>
  <si>
    <t>Apakah Harga Hospital Bed Chitose dapat dijangkau (Pasar) ?</t>
  </si>
  <si>
    <t>Apakah Kebijakan penyesuaian harga Nursing Bed produk Chitose masih dapat diterima ( Pasar )</t>
  </si>
  <si>
    <t>Promosi</t>
  </si>
  <si>
    <t>Apakah Dukungan promosi yang digunakan Chitose untuk Produk Hospital Bed dapat mendukung penjualan Chitose di wilayah Bapak / Ibu?</t>
  </si>
  <si>
    <t>Apakah Promotion tool (Pricelist,katalog,brosur,dll) dapat menyajikan informasi tentang produk Hospital Bed Chitose secara lengkap dan jelas?</t>
  </si>
  <si>
    <t>Personal</t>
  </si>
  <si>
    <t>Apakah Personel Hospital Bed Chitose selalu mengkomunikasikan dengan baik setiap ada kebijakan baru?</t>
  </si>
  <si>
    <t>Apakah Personel Hospital Bed Chitose menangani keluhan pelanggan dengan baik dan profesional?</t>
  </si>
  <si>
    <t>Apakah Personel Hospital Bed Chitose memiliki pengetahuan tentang produk dengan baik?</t>
  </si>
  <si>
    <t>Distribusi</t>
  </si>
  <si>
    <t>Apakah Kecepatan pengiriman barang Hospital Bed Chitose sesuai waktu yang diharapkan?</t>
  </si>
  <si>
    <t>Apakah Packing produk Hospital Bed Chitose dan isinya dalam kondisi baik saat tiba di tempat konsumen?</t>
  </si>
  <si>
    <t>Apakah Jasa Angkutan yang digunakan Product Hospital bed Chitose melayani dengan baik sampai di tempat konsumen?</t>
  </si>
  <si>
    <t>Pesaing</t>
  </si>
  <si>
    <t>Apakah Produk Hospital Bed Chitose menjadi pilihan utama konsumen swasta?</t>
  </si>
  <si>
    <t>Apakah Produk Hospital Bed Chitose menjadi pilihan utama instansi pemerintah?</t>
  </si>
  <si>
    <t>Dukungan</t>
  </si>
  <si>
    <t>Apakah Layanan garansi dan purna jual Hospital Bed Bed Chitose sudah cukup baik dan sangat mendukung penjualan?</t>
  </si>
  <si>
    <t>Pertanyaan</t>
  </si>
  <si>
    <t>Kategori Penilaian</t>
  </si>
  <si>
    <t>Ranaya</t>
  </si>
  <si>
    <t>Indomedik</t>
  </si>
  <si>
    <t>Sandana</t>
  </si>
  <si>
    <t>Row Labels</t>
  </si>
  <si>
    <t>Grand Total</t>
  </si>
  <si>
    <t>Jumlah</t>
  </si>
  <si>
    <t>Rata-Rata</t>
  </si>
  <si>
    <t>Average of Rata-Rata</t>
  </si>
  <si>
    <t>Rata-rata Poin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</si>
</sst>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164" fontId="0" fillId="0" borderId="0" xfId="1" applyNumberFormat="1" applyFont="1" applyAlignment="1">
      <alignment horizontal="left" indent="3"/>
    </xf>
    <xf numFmtId="43" fontId="0" fillId="0" borderId="0" xfId="1" applyFont="1" applyAlignment="1">
      <alignment horizontal="left" indent="4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Hasil Survey</a:t>
            </a:r>
            <a:r>
              <a:rPr lang="en-US" b="1" baseline="0">
                <a:solidFill>
                  <a:schemeClr val="tx1"/>
                </a:solidFill>
              </a:rPr>
              <a:t> Kepuasan Pelanggan Berdasarkan Kategori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Sheet2!$E$3</c:f>
              <c:strCache>
                <c:ptCount val="1"/>
                <c:pt idx="0">
                  <c:v> Rata-rata Poin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Sheet2!$D$4:$D$10</c:f>
              <c:strCache>
                <c:ptCount val="7"/>
                <c:pt idx="0">
                  <c:v>Distribusi</c:v>
                </c:pt>
                <c:pt idx="1">
                  <c:v>Dukungan</c:v>
                </c:pt>
                <c:pt idx="2">
                  <c:v>Personal</c:v>
                </c:pt>
                <c:pt idx="3">
                  <c:v>Pesaing</c:v>
                </c:pt>
                <c:pt idx="4">
                  <c:v>Price</c:v>
                </c:pt>
                <c:pt idx="5">
                  <c:v>Produk</c:v>
                </c:pt>
                <c:pt idx="6">
                  <c:v>Promosi</c:v>
                </c:pt>
              </c:strCache>
            </c:strRef>
          </c:cat>
          <c:val>
            <c:numRef>
              <c:f>Sheet2!$E$4:$E$10</c:f>
              <c:numCache>
                <c:formatCode>_(* #,##0.00_);_(* \(#,##0.00\);_(* "-"??_);_(@_)</c:formatCode>
                <c:ptCount val="7"/>
                <c:pt idx="0">
                  <c:v>4.1111111111111107</c:v>
                </c:pt>
                <c:pt idx="1">
                  <c:v>4.333333333333333</c:v>
                </c:pt>
                <c:pt idx="2">
                  <c:v>4.7777777777777777</c:v>
                </c:pt>
                <c:pt idx="3">
                  <c:v>3</c:v>
                </c:pt>
                <c:pt idx="4">
                  <c:v>3.833333333333333</c:v>
                </c:pt>
                <c:pt idx="5">
                  <c:v>3.9999999999999996</c:v>
                </c:pt>
                <c:pt idx="6">
                  <c:v>4.333333333333333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D-472B-8AEF-DC5C40282C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71405136"/>
        <c:axId val="118733248"/>
      </c:barChart>
      <c:catAx>
        <c:axId val="57140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33248"/>
        <c:crosses val="autoZero"/>
        <c:auto val="1"/>
        <c:lblAlgn val="ctr"/>
        <c:lblOffset val="100"/>
        <c:noMultiLvlLbl val="0"/>
      </c:catAx>
      <c:valAx>
        <c:axId val="118733248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0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128587</xdr:rowOff>
    </xdr:from>
    <xdr:to>
      <xdr:col>16</xdr:col>
      <xdr:colOff>9524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14ACB6-67DD-CAC0-FF7E-3C653B47D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730.444879745373" createdVersion="8" refreshedVersion="8" minRefreshableVersion="3" recordCount="16" xr:uid="{139B1FFD-63CB-4EA4-85EF-90029574FE45}">
  <cacheSource type="worksheet">
    <worksheetSource ref="B2:H18" sheet="Sheet1"/>
  </cacheSource>
  <cacheFields count="7">
    <cacheField name="Kategori Penilaian" numFmtId="0">
      <sharedItems count="7">
        <s v="Produk"/>
        <s v="Price"/>
        <s v="Promosi"/>
        <s v="Personal"/>
        <s v="Distribusi"/>
        <s v="Pesaing"/>
        <s v="Dukungan"/>
      </sharedItems>
    </cacheField>
    <cacheField name="Pertanyaan" numFmtId="0">
      <sharedItems/>
    </cacheField>
    <cacheField name="Ranaya" numFmtId="0">
      <sharedItems containsSemiMixedTypes="0" containsString="0" containsNumber="1" containsInteger="1" minValue="3" maxValue="5"/>
    </cacheField>
    <cacheField name="Indomedik" numFmtId="0">
      <sharedItems containsSemiMixedTypes="0" containsString="0" containsNumber="1" containsInteger="1" minValue="3" maxValue="5"/>
    </cacheField>
    <cacheField name="Sandana" numFmtId="0">
      <sharedItems containsSemiMixedTypes="0" containsString="0" containsNumber="1" containsInteger="1" minValue="3" maxValue="5"/>
    </cacheField>
    <cacheField name="Jumlah" numFmtId="0">
      <sharedItems containsSemiMixedTypes="0" containsString="0" containsNumber="1" containsInteger="1" minValue="9" maxValue="15"/>
    </cacheField>
    <cacheField name="Rata-Rata" numFmtId="43">
      <sharedItems containsSemiMixedTypes="0" containsString="0" containsNumber="1" minValue="3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s v="Apakah Kualitas produk yang dihasilkan Hospital Bed Chitose apakah terjaga dengan baik?"/>
    <n v="5"/>
    <n v="4"/>
    <n v="3"/>
    <n v="12"/>
    <n v="4"/>
  </r>
  <r>
    <x v="0"/>
    <s v="Apakah Variasi dan desain produk Hospital Bed Chitose dapat  membantu dan menunjang omzet penjualan Bapak / Ibu?"/>
    <n v="4"/>
    <n v="4"/>
    <n v="5"/>
    <n v="13"/>
    <n v="4.333333333333333"/>
  </r>
  <r>
    <x v="0"/>
    <s v="Apakah Produk Hospital bed yang dikeluarkan oleh chitose sesuai dengan kebutuhan konsumen Bapak / Ibu?"/>
    <n v="4"/>
    <n v="3"/>
    <n v="4"/>
    <n v="11"/>
    <n v="3.6666666666666665"/>
  </r>
  <r>
    <x v="1"/>
    <s v="Apakah Harga Hospital Bed Chitose dapat dijangkau (Pasar) ?"/>
    <n v="4"/>
    <n v="4"/>
    <n v="3"/>
    <n v="11"/>
    <n v="3.6666666666666665"/>
  </r>
  <r>
    <x v="1"/>
    <s v="Apakah Kebijakan penyesuaian harga Nursing Bed produk Chitose masih dapat diterima ( Pasar )"/>
    <n v="5"/>
    <n v="4"/>
    <n v="3"/>
    <n v="12"/>
    <n v="4"/>
  </r>
  <r>
    <x v="2"/>
    <s v="Apakah Dukungan promosi yang digunakan Chitose untuk Produk Hospital Bed dapat mendukung penjualan Chitose di wilayah Bapak / Ibu?"/>
    <n v="4"/>
    <n v="4"/>
    <n v="5"/>
    <n v="13"/>
    <n v="4.333333333333333"/>
  </r>
  <r>
    <x v="2"/>
    <s v="Apakah Promotion tool (Pricelist,katalog,brosur,dll) dapat menyajikan informasi tentang produk Hospital Bed Chitose secara lengkap dan jelas?"/>
    <n v="4"/>
    <n v="5"/>
    <n v="4"/>
    <n v="13"/>
    <n v="4.333333333333333"/>
  </r>
  <r>
    <x v="3"/>
    <s v="Apakah Personel Hospital Bed Chitose selalu mengkomunikasikan dengan baik setiap ada kebijakan baru?"/>
    <n v="5"/>
    <n v="4"/>
    <n v="4"/>
    <n v="13"/>
    <n v="4.333333333333333"/>
  </r>
  <r>
    <x v="3"/>
    <s v="Apakah Personel Hospital Bed Chitose menangani keluhan pelanggan dengan baik dan profesional?"/>
    <n v="5"/>
    <n v="5"/>
    <n v="5"/>
    <n v="15"/>
    <n v="5"/>
  </r>
  <r>
    <x v="3"/>
    <s v="Apakah Personel Hospital Bed Chitose memiliki pengetahuan tentang produk dengan baik?"/>
    <n v="5"/>
    <n v="5"/>
    <n v="5"/>
    <n v="15"/>
    <n v="5"/>
  </r>
  <r>
    <x v="4"/>
    <s v="Apakah Kecepatan pengiriman barang Hospital Bed Chitose sesuai waktu yang diharapkan?"/>
    <n v="4"/>
    <n v="4"/>
    <n v="5"/>
    <n v="13"/>
    <n v="4.333333333333333"/>
  </r>
  <r>
    <x v="4"/>
    <s v="Apakah Packing produk Hospital Bed Chitose dan isinya dalam kondisi baik saat tiba di tempat konsumen?"/>
    <n v="4"/>
    <n v="4"/>
    <n v="4"/>
    <n v="12"/>
    <n v="4"/>
  </r>
  <r>
    <x v="4"/>
    <s v="Apakah Jasa Angkutan yang digunakan Product Hospital bed Chitose melayani dengan baik sampai di tempat konsumen?"/>
    <n v="4"/>
    <n v="3"/>
    <n v="5"/>
    <n v="12"/>
    <n v="4"/>
  </r>
  <r>
    <x v="5"/>
    <s v="Apakah Produk Hospital Bed Chitose menjadi pilihan utama konsumen swasta?"/>
    <n v="3"/>
    <n v="3"/>
    <n v="3"/>
    <n v="9"/>
    <n v="3"/>
  </r>
  <r>
    <x v="5"/>
    <s v="Apakah Produk Hospital Bed Chitose menjadi pilihan utama instansi pemerintah?"/>
    <n v="3"/>
    <n v="3"/>
    <n v="3"/>
    <n v="9"/>
    <n v="3"/>
  </r>
  <r>
    <x v="6"/>
    <s v="Apakah Layanan garansi dan purna jual Hospital Bed Bed Chitose sudah cukup baik dan sangat mendukung penjualan?"/>
    <n v="5"/>
    <n v="4"/>
    <n v="4"/>
    <n v="13"/>
    <n v="4.3333333333333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8F2F5F-B73B-4321-B99A-7A820B409F9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7">
    <pivotField axis="axisRow" showAll="0">
      <items count="8">
        <item x="4"/>
        <item x="6"/>
        <item x="3"/>
        <item x="5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of Rata-Rata" fld="6" subtotal="average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0E8E-173D-410B-B48F-BDE2B07C9761}">
  <dimension ref="A3:E23"/>
  <sheetViews>
    <sheetView tabSelected="1" topLeftCell="A7" workbookViewId="0">
      <selection activeCell="D22" sqref="D22"/>
    </sheetView>
  </sheetViews>
  <sheetFormatPr defaultRowHeight="15" x14ac:dyDescent="0.25"/>
  <cols>
    <col min="1" max="1" width="13.140625" bestFit="1" customWidth="1"/>
    <col min="2" max="2" width="19.7109375" bestFit="1" customWidth="1"/>
    <col min="4" max="4" width="17.42578125" bestFit="1" customWidth="1"/>
    <col min="5" max="5" width="19.7109375" style="6" bestFit="1" customWidth="1"/>
  </cols>
  <sheetData>
    <row r="3" spans="1:5" x14ac:dyDescent="0.25">
      <c r="A3" s="2" t="s">
        <v>28</v>
      </c>
      <c r="B3" t="s">
        <v>32</v>
      </c>
      <c r="D3" t="s">
        <v>24</v>
      </c>
      <c r="E3" s="6" t="s">
        <v>33</v>
      </c>
    </row>
    <row r="4" spans="1:5" x14ac:dyDescent="0.25">
      <c r="A4" s="3" t="s">
        <v>14</v>
      </c>
      <c r="B4" s="5">
        <v>4.1111111111111107</v>
      </c>
      <c r="D4" t="str">
        <f>A4</f>
        <v>Distribusi</v>
      </c>
      <c r="E4" s="7">
        <f>B4</f>
        <v>4.1111111111111107</v>
      </c>
    </row>
    <row r="5" spans="1:5" x14ac:dyDescent="0.25">
      <c r="A5" s="3" t="s">
        <v>21</v>
      </c>
      <c r="B5" s="5">
        <v>4.333333333333333</v>
      </c>
      <c r="D5" t="str">
        <f>A5</f>
        <v>Dukungan</v>
      </c>
      <c r="E5" s="7">
        <f>B5</f>
        <v>4.333333333333333</v>
      </c>
    </row>
    <row r="6" spans="1:5" x14ac:dyDescent="0.25">
      <c r="A6" s="3" t="s">
        <v>10</v>
      </c>
      <c r="B6" s="5">
        <v>4.7777777777777777</v>
      </c>
      <c r="D6" t="str">
        <f>A6</f>
        <v>Personal</v>
      </c>
      <c r="E6" s="7">
        <f>B6</f>
        <v>4.7777777777777777</v>
      </c>
    </row>
    <row r="7" spans="1:5" x14ac:dyDescent="0.25">
      <c r="A7" s="3" t="s">
        <v>18</v>
      </c>
      <c r="B7" s="5">
        <v>3</v>
      </c>
      <c r="D7" t="str">
        <f>A7</f>
        <v>Pesaing</v>
      </c>
      <c r="E7" s="7">
        <f>B7</f>
        <v>3</v>
      </c>
    </row>
    <row r="8" spans="1:5" x14ac:dyDescent="0.25">
      <c r="A8" s="3" t="s">
        <v>4</v>
      </c>
      <c r="B8" s="5">
        <v>3.833333333333333</v>
      </c>
      <c r="D8" t="str">
        <f>A8</f>
        <v>Price</v>
      </c>
      <c r="E8" s="7">
        <f>B8</f>
        <v>3.833333333333333</v>
      </c>
    </row>
    <row r="9" spans="1:5" x14ac:dyDescent="0.25">
      <c r="A9" s="3" t="s">
        <v>3</v>
      </c>
      <c r="B9" s="5">
        <v>3.9999999999999996</v>
      </c>
      <c r="D9" t="str">
        <f>A9</f>
        <v>Produk</v>
      </c>
      <c r="E9" s="7">
        <f>B9</f>
        <v>3.9999999999999996</v>
      </c>
    </row>
    <row r="10" spans="1:5" x14ac:dyDescent="0.25">
      <c r="A10" s="3" t="s">
        <v>7</v>
      </c>
      <c r="B10" s="5">
        <v>4.333333333333333</v>
      </c>
      <c r="D10" t="str">
        <f>A10</f>
        <v>Promosi</v>
      </c>
      <c r="E10" s="7">
        <f>B10</f>
        <v>4.333333333333333</v>
      </c>
    </row>
    <row r="11" spans="1:5" x14ac:dyDescent="0.25">
      <c r="A11" s="3" t="s">
        <v>29</v>
      </c>
      <c r="B11" s="5">
        <v>4.083333333333333</v>
      </c>
      <c r="D11" t="str">
        <f>A11</f>
        <v>Grand Total</v>
      </c>
      <c r="E11" s="7">
        <f>B11</f>
        <v>4.083333333333333</v>
      </c>
    </row>
    <row r="15" spans="1:5" x14ac:dyDescent="0.25">
      <c r="A15" s="4" t="s">
        <v>24</v>
      </c>
      <c r="B15" s="4" t="s">
        <v>33</v>
      </c>
    </row>
    <row r="16" spans="1:5" x14ac:dyDescent="0.25">
      <c r="A16" s="4" t="s">
        <v>10</v>
      </c>
      <c r="B16" s="4">
        <v>4.7777777777777777</v>
      </c>
    </row>
    <row r="17" spans="1:2" x14ac:dyDescent="0.25">
      <c r="A17" s="4" t="s">
        <v>21</v>
      </c>
      <c r="B17" s="4">
        <v>4.333333333333333</v>
      </c>
    </row>
    <row r="18" spans="1:2" x14ac:dyDescent="0.25">
      <c r="A18" s="4" t="s">
        <v>7</v>
      </c>
      <c r="B18" s="4">
        <v>4.333333333333333</v>
      </c>
    </row>
    <row r="19" spans="1:2" x14ac:dyDescent="0.25">
      <c r="A19" s="4" t="s">
        <v>14</v>
      </c>
      <c r="B19" s="4">
        <v>4.1111111111111107</v>
      </c>
    </row>
    <row r="20" spans="1:2" x14ac:dyDescent="0.25">
      <c r="A20" s="4" t="s">
        <v>29</v>
      </c>
      <c r="B20" s="4">
        <v>4.083333333333333</v>
      </c>
    </row>
    <row r="21" spans="1:2" x14ac:dyDescent="0.25">
      <c r="A21" s="4" t="s">
        <v>3</v>
      </c>
      <c r="B21" s="4">
        <v>3.9999999999999996</v>
      </c>
    </row>
    <row r="22" spans="1:2" x14ac:dyDescent="0.25">
      <c r="A22" s="4" t="s">
        <v>4</v>
      </c>
      <c r="B22" s="4">
        <v>3.833333333333333</v>
      </c>
    </row>
    <row r="23" spans="1:2" x14ac:dyDescent="0.25">
      <c r="A23" s="4" t="s">
        <v>18</v>
      </c>
      <c r="B23" s="4">
        <v>3</v>
      </c>
    </row>
  </sheetData>
  <sortState xmlns:xlrd2="http://schemas.microsoft.com/office/spreadsheetml/2017/richdata2" ref="A16:B23">
    <sortCondition descending="1" ref="B16:B23"/>
  </sortState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3D3A-7C56-43EE-83D7-43C475FEDBA8}">
  <dimension ref="B2:H19"/>
  <sheetViews>
    <sheetView workbookViewId="0">
      <selection activeCell="L5" sqref="L5"/>
    </sheetView>
  </sheetViews>
  <sheetFormatPr defaultRowHeight="15" x14ac:dyDescent="0.25"/>
  <cols>
    <col min="2" max="2" width="17.42578125" bestFit="1" customWidth="1"/>
    <col min="3" max="3" width="42.140625" style="1" customWidth="1"/>
  </cols>
  <sheetData>
    <row r="2" spans="2:8" x14ac:dyDescent="0.25">
      <c r="B2" t="s">
        <v>24</v>
      </c>
      <c r="C2" s="1" t="s">
        <v>23</v>
      </c>
      <c r="D2" t="s">
        <v>25</v>
      </c>
      <c r="E2" t="s">
        <v>26</v>
      </c>
      <c r="F2" t="s">
        <v>27</v>
      </c>
      <c r="G2" t="s">
        <v>30</v>
      </c>
      <c r="H2" t="s">
        <v>31</v>
      </c>
    </row>
    <row r="3" spans="2:8" ht="45" x14ac:dyDescent="0.25">
      <c r="B3" t="s">
        <v>10</v>
      </c>
      <c r="C3" s="1" t="s">
        <v>12</v>
      </c>
      <c r="D3">
        <v>5</v>
      </c>
      <c r="E3">
        <v>5</v>
      </c>
      <c r="F3">
        <v>5</v>
      </c>
      <c r="G3">
        <f>SUM(D3:F3)</f>
        <v>15</v>
      </c>
      <c r="H3" s="4">
        <f>G3/3</f>
        <v>5</v>
      </c>
    </row>
    <row r="4" spans="2:8" ht="45" x14ac:dyDescent="0.25">
      <c r="B4" t="s">
        <v>10</v>
      </c>
      <c r="C4" s="1" t="s">
        <v>13</v>
      </c>
      <c r="D4">
        <v>5</v>
      </c>
      <c r="E4">
        <v>5</v>
      </c>
      <c r="F4">
        <v>5</v>
      </c>
      <c r="G4">
        <f>SUM(D4:F4)</f>
        <v>15</v>
      </c>
      <c r="H4" s="4">
        <f>G4/3</f>
        <v>5</v>
      </c>
    </row>
    <row r="5" spans="2:8" ht="45" x14ac:dyDescent="0.25">
      <c r="B5" t="s">
        <v>3</v>
      </c>
      <c r="C5" s="1" t="s">
        <v>1</v>
      </c>
      <c r="D5">
        <v>4</v>
      </c>
      <c r="E5">
        <v>4</v>
      </c>
      <c r="F5">
        <v>5</v>
      </c>
      <c r="G5">
        <f>SUM(D5:F5)</f>
        <v>13</v>
      </c>
      <c r="H5" s="4">
        <f>G5/3</f>
        <v>4.333333333333333</v>
      </c>
    </row>
    <row r="6" spans="2:8" ht="60" x14ac:dyDescent="0.25">
      <c r="B6" t="s">
        <v>7</v>
      </c>
      <c r="C6" s="1" t="s">
        <v>8</v>
      </c>
      <c r="D6">
        <v>4</v>
      </c>
      <c r="E6">
        <v>4</v>
      </c>
      <c r="F6">
        <v>5</v>
      </c>
      <c r="G6">
        <f>SUM(D6:F6)</f>
        <v>13</v>
      </c>
      <c r="H6" s="4">
        <f>G6/3</f>
        <v>4.333333333333333</v>
      </c>
    </row>
    <row r="7" spans="2:8" ht="75" x14ac:dyDescent="0.25">
      <c r="B7" t="s">
        <v>7</v>
      </c>
      <c r="C7" s="1" t="s">
        <v>9</v>
      </c>
      <c r="D7">
        <v>4</v>
      </c>
      <c r="E7">
        <v>5</v>
      </c>
      <c r="F7">
        <v>4</v>
      </c>
      <c r="G7">
        <f>SUM(D7:F7)</f>
        <v>13</v>
      </c>
      <c r="H7" s="4">
        <f>G7/3</f>
        <v>4.333333333333333</v>
      </c>
    </row>
    <row r="8" spans="2:8" ht="45" x14ac:dyDescent="0.25">
      <c r="B8" t="s">
        <v>10</v>
      </c>
      <c r="C8" s="1" t="s">
        <v>11</v>
      </c>
      <c r="D8">
        <v>5</v>
      </c>
      <c r="E8">
        <v>4</v>
      </c>
      <c r="F8">
        <v>4</v>
      </c>
      <c r="G8">
        <f>SUM(D8:F8)</f>
        <v>13</v>
      </c>
      <c r="H8" s="4">
        <f>G8/3</f>
        <v>4.333333333333333</v>
      </c>
    </row>
    <row r="9" spans="2:8" ht="45" x14ac:dyDescent="0.25">
      <c r="B9" t="s">
        <v>14</v>
      </c>
      <c r="C9" s="1" t="s">
        <v>15</v>
      </c>
      <c r="D9">
        <v>4</v>
      </c>
      <c r="E9">
        <v>4</v>
      </c>
      <c r="F9">
        <v>5</v>
      </c>
      <c r="G9">
        <f>SUM(D9:F9)</f>
        <v>13</v>
      </c>
      <c r="H9" s="4">
        <f>G9/3</f>
        <v>4.333333333333333</v>
      </c>
    </row>
    <row r="10" spans="2:8" ht="45" x14ac:dyDescent="0.25">
      <c r="B10" t="s">
        <v>21</v>
      </c>
      <c r="C10" s="1" t="s">
        <v>22</v>
      </c>
      <c r="D10">
        <v>5</v>
      </c>
      <c r="E10">
        <v>4</v>
      </c>
      <c r="F10">
        <v>4</v>
      </c>
      <c r="G10">
        <f>SUM(D10:F10)</f>
        <v>13</v>
      </c>
      <c r="H10" s="4">
        <f>G10/3</f>
        <v>4.333333333333333</v>
      </c>
    </row>
    <row r="11" spans="2:8" x14ac:dyDescent="0.25">
      <c r="H11" s="5">
        <f>AVERAGE(H1:H10)</f>
        <v>4.4999999999999991</v>
      </c>
    </row>
    <row r="12" spans="2:8" ht="45" x14ac:dyDescent="0.25">
      <c r="B12" t="s">
        <v>3</v>
      </c>
      <c r="C12" s="1" t="s">
        <v>0</v>
      </c>
      <c r="D12">
        <v>5</v>
      </c>
      <c r="E12">
        <v>4</v>
      </c>
      <c r="F12">
        <v>3</v>
      </c>
      <c r="G12">
        <f>SUM(D12:F12)</f>
        <v>12</v>
      </c>
      <c r="H12" s="4">
        <f>G12/3</f>
        <v>4</v>
      </c>
    </row>
    <row r="13" spans="2:8" ht="45" x14ac:dyDescent="0.25">
      <c r="B13" t="s">
        <v>4</v>
      </c>
      <c r="C13" s="1" t="s">
        <v>6</v>
      </c>
      <c r="D13">
        <v>5</v>
      </c>
      <c r="E13">
        <v>4</v>
      </c>
      <c r="F13">
        <v>3</v>
      </c>
      <c r="G13">
        <f>SUM(D13:F13)</f>
        <v>12</v>
      </c>
      <c r="H13" s="4">
        <f>G13/3</f>
        <v>4</v>
      </c>
    </row>
    <row r="14" spans="2:8" ht="45" x14ac:dyDescent="0.25">
      <c r="B14" t="s">
        <v>14</v>
      </c>
      <c r="C14" s="1" t="s">
        <v>16</v>
      </c>
      <c r="D14">
        <v>4</v>
      </c>
      <c r="E14">
        <v>4</v>
      </c>
      <c r="F14">
        <v>4</v>
      </c>
      <c r="G14">
        <f>SUM(D14:F14)</f>
        <v>12</v>
      </c>
      <c r="H14" s="4">
        <f>G14/3</f>
        <v>4</v>
      </c>
    </row>
    <row r="15" spans="2:8" ht="45" x14ac:dyDescent="0.25">
      <c r="B15" t="s">
        <v>14</v>
      </c>
      <c r="C15" s="1" t="s">
        <v>17</v>
      </c>
      <c r="D15">
        <v>4</v>
      </c>
      <c r="E15">
        <v>3</v>
      </c>
      <c r="F15">
        <v>5</v>
      </c>
      <c r="G15">
        <f>SUM(D15:F15)</f>
        <v>12</v>
      </c>
      <c r="H15" s="4">
        <f>G15/3</f>
        <v>4</v>
      </c>
    </row>
    <row r="16" spans="2:8" ht="45" x14ac:dyDescent="0.25">
      <c r="B16" t="s">
        <v>3</v>
      </c>
      <c r="C16" s="1" t="s">
        <v>2</v>
      </c>
      <c r="D16">
        <v>4</v>
      </c>
      <c r="E16">
        <v>3</v>
      </c>
      <c r="F16">
        <v>4</v>
      </c>
      <c r="G16">
        <f>SUM(D16:F16)</f>
        <v>11</v>
      </c>
      <c r="H16" s="4">
        <f>G16/3</f>
        <v>3.6666666666666665</v>
      </c>
    </row>
    <row r="17" spans="2:8" ht="30" x14ac:dyDescent="0.25">
      <c r="B17" t="s">
        <v>4</v>
      </c>
      <c r="C17" s="1" t="s">
        <v>5</v>
      </c>
      <c r="D17">
        <v>4</v>
      </c>
      <c r="E17">
        <v>4</v>
      </c>
      <c r="F17">
        <v>3</v>
      </c>
      <c r="G17">
        <f>SUM(D17:F17)</f>
        <v>11</v>
      </c>
      <c r="H17" s="4">
        <f>G17/3</f>
        <v>3.6666666666666665</v>
      </c>
    </row>
    <row r="18" spans="2:8" ht="30" x14ac:dyDescent="0.25">
      <c r="B18" t="s">
        <v>18</v>
      </c>
      <c r="C18" s="1" t="s">
        <v>19</v>
      </c>
      <c r="D18">
        <v>3</v>
      </c>
      <c r="E18">
        <v>3</v>
      </c>
      <c r="F18">
        <v>3</v>
      </c>
      <c r="G18">
        <f>SUM(D18:F18)</f>
        <v>9</v>
      </c>
      <c r="H18" s="4">
        <f>G18/3</f>
        <v>3</v>
      </c>
    </row>
    <row r="19" spans="2:8" ht="30" x14ac:dyDescent="0.25">
      <c r="B19" t="s">
        <v>18</v>
      </c>
      <c r="C19" s="1" t="s">
        <v>20</v>
      </c>
      <c r="D19">
        <v>3</v>
      </c>
      <c r="E19">
        <v>3</v>
      </c>
      <c r="F19">
        <v>3</v>
      </c>
      <c r="G19">
        <f>SUM(D19:F19)</f>
        <v>9</v>
      </c>
      <c r="H19" s="4">
        <f>G19/3</f>
        <v>3</v>
      </c>
    </row>
  </sheetData>
  <sortState xmlns:xlrd2="http://schemas.microsoft.com/office/spreadsheetml/2017/richdata2" ref="B3:H19">
    <sortCondition descending="1" ref="H3:H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2025-03-14T03:32:36Z</dcterms:created>
  <dcterms:modified xsi:type="dcterms:W3CDTF">2025-03-17T01:31:51Z</dcterms:modified>
</cp:coreProperties>
</file>