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vid_situmorang\OneDrive - SGS\Digital and Innovation\#Project\#Inno Project (SGS ID)\Magda_Dec2020\"/>
    </mc:Choice>
  </mc:AlternateContent>
  <xr:revisionPtr revIDLastSave="10" documentId="8_{6E2D037B-0688-43DD-8DA5-4900FECEB844}" xr6:coauthVersionLast="44" xr6:coauthVersionMax="44" xr10:uidLastSave="{6C548FAE-5112-43D4-9CEC-700D4A130449}"/>
  <bookViews>
    <workbookView xWindow="-108" yWindow="-108" windowWidth="23256" windowHeight="12576" firstSheet="2" activeTab="2" xr2:uid="{00000000-000D-0000-FFFF-FFFF00000000}"/>
  </bookViews>
  <sheets>
    <sheet name="ID#" sheetId="4" state="hidden" r:id="rId1"/>
    <sheet name="Pre-Visit Qu1 (Ori)" sheetId="9" state="hidden" r:id="rId2"/>
    <sheet name="Form Pengendalian C19_SGS" sheetId="7" r:id="rId3"/>
  </sheets>
  <definedNames>
    <definedName name="_xlnm.Print_Area" localSheetId="2">'Form Pengendalian C19_SGS'!$A$1:$N$90</definedName>
    <definedName name="_xlnm.Print_Titles" localSheetId="2">'Form Pengendalian C19_SGS'!$1:$8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1" i="7" l="1"/>
  <c r="N70" i="7"/>
  <c r="N69" i="7"/>
  <c r="N67" i="7"/>
  <c r="N66" i="7"/>
  <c r="N65" i="7"/>
  <c r="N64" i="7"/>
  <c r="N62" i="7"/>
  <c r="N61" i="7"/>
  <c r="N60" i="7"/>
  <c r="N68" i="7"/>
  <c r="N63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0" i="7"/>
  <c r="N19" i="7"/>
  <c r="N21" i="7"/>
  <c r="N18" i="7"/>
  <c r="N17" i="7"/>
  <c r="F63" i="9"/>
  <c r="F62" i="9"/>
  <c r="F61" i="9"/>
  <c r="F59" i="9"/>
  <c r="F58" i="9"/>
  <c r="F57" i="9"/>
  <c r="F56" i="9"/>
  <c r="F54" i="9"/>
  <c r="F53" i="9"/>
  <c r="F52" i="9"/>
  <c r="F50" i="9"/>
  <c r="F49" i="9"/>
  <c r="F48" i="9"/>
  <c r="F47" i="9"/>
  <c r="F45" i="9"/>
  <c r="F44" i="9"/>
  <c r="F43" i="9"/>
  <c r="F41" i="9"/>
  <c r="F40" i="9"/>
  <c r="F39" i="9"/>
  <c r="F37" i="9"/>
  <c r="F36" i="9"/>
  <c r="F35" i="9"/>
  <c r="F34" i="9"/>
  <c r="F33" i="9"/>
  <c r="F32" i="9"/>
  <c r="F31" i="9"/>
  <c r="F29" i="9"/>
  <c r="F28" i="9"/>
  <c r="F27" i="9"/>
  <c r="F26" i="9"/>
  <c r="F25" i="9"/>
  <c r="F23" i="9"/>
  <c r="F22" i="9"/>
  <c r="F21" i="9"/>
  <c r="F20" i="9"/>
  <c r="F18" i="9"/>
  <c r="F12" i="9"/>
  <c r="F11" i="9"/>
  <c r="F10" i="9"/>
  <c r="F64" i="9" s="1"/>
  <c r="F65" i="9" s="1"/>
  <c r="K9" i="4" l="1"/>
  <c r="G20" i="4" l="1"/>
  <c r="K20" i="4"/>
  <c r="K42" i="4" l="1"/>
  <c r="J51" i="4"/>
  <c r="J46" i="4"/>
  <c r="I53" i="4"/>
  <c r="I49" i="4"/>
  <c r="I41" i="4"/>
  <c r="H45" i="4"/>
  <c r="G50" i="4"/>
  <c r="G39" i="4"/>
  <c r="K37" i="4"/>
  <c r="G35" i="4"/>
  <c r="G31" i="4"/>
  <c r="J29" i="4"/>
  <c r="H25" i="4"/>
  <c r="I8" i="4"/>
  <c r="G7" i="4"/>
  <c r="H59" i="4" l="1"/>
  <c r="I24" i="4"/>
  <c r="K21" i="4"/>
  <c r="G59" i="4"/>
  <c r="K19" i="4"/>
  <c r="J18" i="4"/>
  <c r="K14" i="4"/>
  <c r="J13" i="4"/>
  <c r="J10" i="4"/>
  <c r="J55" i="4"/>
  <c r="K32" i="4"/>
  <c r="K26" i="4"/>
  <c r="K59" i="4" l="1"/>
  <c r="I59" i="4"/>
  <c r="J59" i="4"/>
  <c r="G60" i="4" l="1"/>
</calcChain>
</file>

<file path=xl/sharedStrings.xml><?xml version="1.0" encoding="utf-8"?>
<sst xmlns="http://schemas.openxmlformats.org/spreadsheetml/2006/main" count="374" uniqueCount="191">
  <si>
    <t>Total</t>
  </si>
  <si>
    <t>Accept</t>
  </si>
  <si>
    <t>Y/N</t>
  </si>
  <si>
    <t>Semi Open</t>
  </si>
  <si>
    <t>Close</t>
  </si>
  <si>
    <t>Masker kain – 3 lapis</t>
  </si>
  <si>
    <t>Masker surgical</t>
  </si>
  <si>
    <t>Masker Scuba</t>
  </si>
  <si>
    <t>Red zone</t>
  </si>
  <si>
    <t>Yellow</t>
  </si>
  <si>
    <t>Green</t>
  </si>
  <si>
    <t>Health support facility tersedia</t>
  </si>
  <si>
    <t>Y - 2</t>
  </si>
  <si>
    <t>Item Check</t>
  </si>
  <si>
    <t>Answer</t>
  </si>
  <si>
    <t xml:space="preserve">&gt;1 bulan </t>
  </si>
  <si>
    <t xml:space="preserve">14 hari - 1 bulan  </t>
  </si>
  <si>
    <t>NO</t>
  </si>
  <si>
    <t>Y - 5</t>
  </si>
  <si>
    <t>Y - 3</t>
  </si>
  <si>
    <t xml:space="preserve">Automation </t>
  </si>
  <si>
    <t xml:space="preserve">Manual Y/N </t>
  </si>
  <si>
    <t xml:space="preserve">Semi manual </t>
  </si>
  <si>
    <t xml:space="preserve">Open </t>
  </si>
  <si>
    <t>Y -3</t>
  </si>
  <si>
    <t>&lt; 100 orang</t>
  </si>
  <si>
    <t>100 - 500 orang</t>
  </si>
  <si>
    <t>500 - 1000 orang</t>
  </si>
  <si>
    <t>Y - 1</t>
  </si>
  <si>
    <t>Y - 4</t>
  </si>
  <si>
    <t>Y-3</t>
  </si>
  <si>
    <t>Y-1</t>
  </si>
  <si>
    <t>Y-4</t>
  </si>
  <si>
    <t xml:space="preserve">&lt; 14 hari </t>
  </si>
  <si>
    <t>Yes - 3</t>
  </si>
  <si>
    <t>Yes - 5</t>
  </si>
  <si>
    <t>Not Allow</t>
  </si>
  <si>
    <t>Noted with :</t>
  </si>
  <si>
    <t xml:space="preserve">Accept with Note </t>
  </si>
  <si>
    <t>- Rapid Test untuk Auditee</t>
  </si>
  <si>
    <t>- Partial remote - Audit dibeberapa area kritikal dilakukan secara remote diruangan</t>
  </si>
  <si>
    <t xml:space="preserve">Internal Assessment </t>
  </si>
  <si>
    <t>Kondisi Auditor - apakah memiliki penyakit beresiko : seperti : Diabetes, Hypertency, Jantung, Asma,</t>
  </si>
  <si>
    <t>Apakah Auditor perokok (Y /N)</t>
  </si>
  <si>
    <t>Y-4/ N-1</t>
  </si>
  <si>
    <t>Y- 3/ N1</t>
  </si>
  <si>
    <t>PCR</t>
  </si>
  <si>
    <t>Rapid</t>
  </si>
  <si>
    <t>Isolasi - 14 days</t>
  </si>
  <si>
    <t>1% - 3%</t>
  </si>
  <si>
    <t>&gt;3%</t>
  </si>
  <si>
    <t>&lt;1%</t>
  </si>
  <si>
    <t>1% - 2%</t>
  </si>
  <si>
    <t>&gt;2%</t>
  </si>
  <si>
    <t>Yes 4</t>
  </si>
  <si>
    <t>Yes 5</t>
  </si>
  <si>
    <t>Yes 3</t>
  </si>
  <si>
    <t>None</t>
  </si>
  <si>
    <t xml:space="preserve">Y - 2 </t>
  </si>
  <si>
    <t>Y-5</t>
  </si>
  <si>
    <t>Y - 2 / N 5</t>
  </si>
  <si>
    <t>Y - 1/ N 4</t>
  </si>
  <si>
    <t>External</t>
  </si>
  <si>
    <t>Internal</t>
  </si>
  <si>
    <t xml:space="preserve">- Protocol dari klient harus diminta sesegera mungkin agar bisa di review </t>
  </si>
  <si>
    <t xml:space="preserve">SCORING     </t>
  </si>
  <si>
    <t xml:space="preserve">Jawab  </t>
  </si>
  <si>
    <t>Berapa % kasus di office dari tot karyawan dilokasi tsb.  ( pilih salah satu)</t>
  </si>
  <si>
    <t>Berapa % kasus di main process dari tot karyawan dilokasi tsb.  ( pilih salah satu)</t>
  </si>
  <si>
    <t>APD Covid yang dipergunakan oleh karyawan.  (pilih salah satu)</t>
  </si>
  <si>
    <t>Kendaraan yang dipergunakan oleh karyawan pada umumnya. ( pilih salah satu)</t>
  </si>
  <si>
    <t>Y - 1/ No 5</t>
  </si>
  <si>
    <t>Y - 1 No 5</t>
  </si>
  <si>
    <t>&gt;1000 orang</t>
  </si>
  <si>
    <t>Y -2</t>
  </si>
  <si>
    <t>Yes - 1</t>
  </si>
  <si>
    <t>48&gt;</t>
  </si>
  <si>
    <t>=&lt;48</t>
  </si>
  <si>
    <t>64 &gt;=</t>
  </si>
  <si>
    <t>- Auditor tidak memiliki penyakit bawaan - Diabeter, Hypertency, jantung, autoimun</t>
  </si>
  <si>
    <t>- Hanya auditor dengan kondisi " FIT" yang diperbolehkan bekerja onsite</t>
  </si>
  <si>
    <t>No</t>
  </si>
  <si>
    <t>Apakah ada dilakukan 'active finding case' secara periodik</t>
  </si>
  <si>
    <t>Jika jawab Yes - metoda dengan pemeriksaan kondisi fisik</t>
  </si>
  <si>
    <t>Jika jawab Yes - metoda dengan pemeriksaan Rapid Test/Serology Test/Swab Test</t>
  </si>
  <si>
    <t>- Jika ada case kurang dari 14 hari dan score =&lt;48 maka note 1-3 akan berlaku</t>
  </si>
  <si>
    <t>**</t>
  </si>
  <si>
    <t xml:space="preserve">Client : </t>
  </si>
  <si>
    <t xml:space="preserve">Lokasi: </t>
  </si>
  <si>
    <t>Apakah ada kasus di bagian pendukung (contoh Sales, Purchasing, HRD, IT)
Sebutkan area apa:………………………….</t>
  </si>
  <si>
    <t>Apakah ada kasus di bagian proses utama (contoh: Produksi, Gudang, QC, Teknik). Sebutkan area apa:……………………………</t>
  </si>
  <si>
    <t>Tipe industri – proses utama (pilih salah satu)</t>
  </si>
  <si>
    <t>Kondisi area kerja di proses utama (pilih salah satu)</t>
  </si>
  <si>
    <t>Jumlah karyawan bekerja di proses utama (pilih salah satu)</t>
  </si>
  <si>
    <t>Zona COVID dari lokasi perusahaan (sesuai data pemerintah setempat) atau contoh dg referensi https://covid19.go.id/peta-risiko</t>
  </si>
  <si>
    <t>Transportasi perusahaan</t>
  </si>
  <si>
    <t>Kendaraan pribadi</t>
  </si>
  <si>
    <t>Publik transportasi</t>
  </si>
  <si>
    <t>Kapan kejadian terakhir kasus covid ?. ( Dihitung sejak hari ini - pilih salah satu)</t>
  </si>
  <si>
    <t>Y</t>
  </si>
  <si>
    <t>Kalau Ya maka Score 4, Kalau No = NOL</t>
  </si>
  <si>
    <t>OUTPUT by WORD</t>
  </si>
  <si>
    <t>Kalau &lt;1% = Nilai 3</t>
  </si>
  <si>
    <t>Kalau 1-3% = Nilai 4</t>
  </si>
  <si>
    <t>Kalau &gt;3 makan Nilai 5</t>
  </si>
  <si>
    <t>Kalau Y maka Nilai =4, Kalau NO = NOL</t>
  </si>
  <si>
    <t>Kalau 1-2% = Nilai 4</t>
  </si>
  <si>
    <t>Kalau &gt;2% makan Nilai 5</t>
  </si>
  <si>
    <t>Kalau Y maka Nilai =1, Kalau NO = 5</t>
  </si>
  <si>
    <t>Apakah sudah dilakukan tracing untuk ring 1 ?
Kategori ring 1 : - intra dept dan antar dept dengan jarak komunikasi 1 meter dan &gt;15 menit</t>
  </si>
  <si>
    <t>Apakah sudah dilakukan tracing untuk ring 2?
Kategori ring 2: Antar Dept dengan komunikasi &lt; 15 menit</t>
  </si>
  <si>
    <t>Kalau Y maka Nilai=2</t>
  </si>
  <si>
    <t>Tipe pemeriksaan untuk karyawan tracing ring- 1 ( pilih salah satu)</t>
  </si>
  <si>
    <t>Kalau Y maka Nilai=5</t>
  </si>
  <si>
    <t>Kalau No = 5</t>
  </si>
  <si>
    <t>Kalau Y = 2</t>
  </si>
  <si>
    <t>Kalau Y = 4</t>
  </si>
  <si>
    <t>Kalau Y = 1</t>
  </si>
  <si>
    <t>Kalau Y = 5</t>
  </si>
  <si>
    <t>Kalau Y = 3</t>
  </si>
  <si>
    <t>Kalau Y = 1, No = 4</t>
  </si>
  <si>
    <t>Auditor OK ONSITE</t>
  </si>
  <si>
    <t>Auditor OK ONSITE with Note</t>
  </si>
  <si>
    <t>Auditor NOT OK to ONSITE</t>
  </si>
  <si>
    <t>Result</t>
  </si>
  <si>
    <t>Yes / No</t>
  </si>
  <si>
    <t>Total Score</t>
  </si>
  <si>
    <t xml:space="preserve"> Actual Score</t>
  </si>
  <si>
    <t>Score Reference 
(Checker)</t>
  </si>
  <si>
    <t>Process Owner : Magdalena Trisnawati</t>
  </si>
  <si>
    <t>SGS Business Unit : CBE</t>
  </si>
  <si>
    <t>Client Name:</t>
  </si>
  <si>
    <t>Tipe pemeriksaan untuk karyawan tracing ring - 1 
(Pilih salah satu)</t>
  </si>
  <si>
    <t>Apakah ada kasus di bagian pendukung 
(contoh Sales, Purchasing, HRD, IT)
Jika Ya, Sebutkan area apa:………………………….</t>
  </si>
  <si>
    <r>
      <rPr>
        <b/>
        <sz val="10"/>
        <color rgb="FF000000"/>
        <rFont val="Arial"/>
        <family val="2"/>
      </rPr>
      <t>Jika Jawab Yes</t>
    </r>
    <r>
      <rPr>
        <sz val="10"/>
        <color rgb="FF000000"/>
        <rFont val="Arial"/>
        <family val="2"/>
      </rPr>
      <t xml:space="preserve"> - Metode dengan pemeriksaan Rapid Test/Serology Test/Swab Test</t>
    </r>
  </si>
  <si>
    <r>
      <rPr>
        <b/>
        <sz val="10"/>
        <color rgb="FF000000"/>
        <rFont val="Arial"/>
        <family val="2"/>
      </rPr>
      <t>Jika jawab Yes</t>
    </r>
    <r>
      <rPr>
        <sz val="10"/>
        <color rgb="FF000000"/>
        <rFont val="Arial"/>
        <family val="2"/>
      </rPr>
      <t xml:space="preserve"> - Metode dengan pemeriksaan kondisi fisik</t>
    </r>
  </si>
  <si>
    <t>Tipe industri – proses utama (Pilih salah satu)</t>
  </si>
  <si>
    <t>Kondisi area kerja di proses utama (Pilih salah satu)</t>
  </si>
  <si>
    <t>Kendaraan yang dipergunakan oleh karyawan pada umumnya. (Pilih salah satu)</t>
  </si>
  <si>
    <t>Transportasi Publik</t>
  </si>
  <si>
    <t>&gt;1 bulan. Sebutkan bulan:</t>
  </si>
  <si>
    <t xml:space="preserve">14 hari - 1 bulan. Sebutkan bulan: </t>
  </si>
  <si>
    <t>&lt; 14 hari. Sebutkan bulan:</t>
  </si>
  <si>
    <t>Sembuh dan kembali bekerja</t>
  </si>
  <si>
    <t>1a.</t>
  </si>
  <si>
    <t>Masih dalam perawatan di RS</t>
  </si>
  <si>
    <t>Meninggal</t>
  </si>
  <si>
    <t>Masih masa isolasi mandiri</t>
  </si>
  <si>
    <t>No need score</t>
  </si>
  <si>
    <t>Manual</t>
  </si>
  <si>
    <t>Tersedia fasilitas kesehatan di area pabrik</t>
  </si>
  <si>
    <t>N 5</t>
  </si>
  <si>
    <t xml:space="preserve">Status karyawan dengan positif COVID tsb </t>
  </si>
  <si>
    <t>Berapa % kasus di area pendukung dari total karyawan dalam ruang lingkup sertifikasi (pilih salah satu)</t>
  </si>
  <si>
    <t>Berapa % kasus di proses utama dari total karyawan dalam ruang lingkup sertifikasi (pilih salah satu)</t>
  </si>
  <si>
    <t>Apakah ada dilakukan 'active case - finding' secara periodik
Active case - finding: proaktif prosedur untuk mendeteksi kasus COVID di perusahaan</t>
  </si>
  <si>
    <t>Jumlah karyawan yang bekerja di proses utama 
(Pilih salah satu)</t>
  </si>
  <si>
    <t>APD Covid yang dipergunakan oleh karyawan. 
(Pilih salah satu)</t>
  </si>
  <si>
    <r>
      <t xml:space="preserve">- </t>
    </r>
    <r>
      <rPr>
        <sz val="10"/>
        <color rgb="FFFF0000"/>
        <rFont val="Arial"/>
        <family val="2"/>
      </rPr>
      <t>Jika ada case kurang dari 14 hari dan score =&lt;48 maka Konsultasi Harus Dilakukan</t>
    </r>
  </si>
  <si>
    <r>
      <rPr>
        <sz val="10"/>
        <rFont val="Arial"/>
        <family val="2"/>
      </rPr>
      <t>Kapan kejadian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>kasus COVID tsb ?</t>
    </r>
    <r>
      <rPr>
        <sz val="10"/>
        <color theme="1"/>
        <rFont val="Arial"/>
        <family val="2"/>
      </rPr>
      <t xml:space="preserve">
(Dihitung sejak hari ini - pilih salah satu)</t>
    </r>
  </si>
  <si>
    <t>Yes</t>
  </si>
  <si>
    <t>Apakah ada kasus di bagian proses utama (contoh: Produksi, Gudang, QC, Teknik, Jasa utama). 
Sebutkan area apa:……………………………</t>
  </si>
  <si>
    <t>KUISIONER PENGENDALIAN COVID-19 DI PERUSAHAAN</t>
  </si>
  <si>
    <t>Nama Perusahaan</t>
  </si>
  <si>
    <t>Alamat</t>
  </si>
  <si>
    <t>Tanggal</t>
  </si>
  <si>
    <t>Tujuan Kegiatan</t>
  </si>
  <si>
    <t>Mohon mengisi kuisioner deklarasi ini secara jujur sebagai upaya pengendalian penyebaran COVID -19</t>
  </si>
  <si>
    <t>Pertanyaan</t>
  </si>
  <si>
    <t>Jawab (Y / N)</t>
  </si>
  <si>
    <t>Apakah dilakukan pengukuran suhu tubuh kepada setiap karyawan (termasuk kontraktor &amp; outsource) dan pengunjung saat memasuki area kerja (pabrik atau kantor).</t>
  </si>
  <si>
    <t>Apakah ada sistem 3M dan dilakukan monitoring oleh tim yg ditunjuk? 
(Menjaga jarak, Memakai masker, Mencuci tangan secara periodik)</t>
  </si>
  <si>
    <r>
      <t xml:space="preserve">Selama ini apakah ada riwayat dimana karyawan/kontraktor yang bekerja diperusahaan dinyatakan Positif COVID 19 </t>
    </r>
    <r>
      <rPr>
        <b/>
        <sz val="10"/>
        <color theme="1"/>
        <rFont val="Arial"/>
        <family val="2"/>
      </rPr>
      <t xml:space="preserve">
(Jika jawaban adalah ‘Y’ maka harap mengisi pertanyaan2 di bawah ini)</t>
    </r>
  </si>
  <si>
    <r>
      <rPr>
        <b/>
        <sz val="10"/>
        <color rgb="FF000000"/>
        <rFont val="Arial"/>
        <family val="2"/>
      </rPr>
      <t>&gt;1 Bulan</t>
    </r>
    <r>
      <rPr>
        <sz val="10"/>
        <color rgb="FF000000"/>
        <rFont val="Arial"/>
        <family val="2"/>
      </rPr>
      <t>. Sebutkan bulan:</t>
    </r>
  </si>
  <si>
    <r>
      <rPr>
        <b/>
        <sz val="10"/>
        <color rgb="FF000000"/>
        <rFont val="Arial"/>
        <family val="2"/>
      </rPr>
      <t>14 Hari - 1 Bulan</t>
    </r>
    <r>
      <rPr>
        <sz val="10"/>
        <color rgb="FF000000"/>
        <rFont val="Arial"/>
        <family val="2"/>
      </rPr>
      <t xml:space="preserve">. Sebutkan bulan: </t>
    </r>
  </si>
  <si>
    <r>
      <rPr>
        <b/>
        <sz val="10"/>
        <color rgb="FF000000"/>
        <rFont val="Arial"/>
        <family val="2"/>
      </rPr>
      <t>&lt; 14 Hari</t>
    </r>
    <r>
      <rPr>
        <sz val="10"/>
        <color rgb="FF000000"/>
        <rFont val="Arial"/>
        <family val="2"/>
      </rPr>
      <t>. Sebutkan bulan:</t>
    </r>
  </si>
  <si>
    <r>
      <t xml:space="preserve">Apakah ada kasus di bagian pendukung (contoh Sales, Purchasing, HRD, IT)
</t>
    </r>
    <r>
      <rPr>
        <b/>
        <sz val="10"/>
        <color rgb="FF000000"/>
        <rFont val="Arial"/>
        <family val="2"/>
      </rPr>
      <t>Jika Ya, Sebutkan area apa:………………………….</t>
    </r>
  </si>
  <si>
    <r>
      <t xml:space="preserve">Apakah ada kasus di bagian proses utama (contoh: Produksi, Gudang, QC, Teknik, Jasa utama). </t>
    </r>
    <r>
      <rPr>
        <b/>
        <sz val="10"/>
        <color rgb="FF000000"/>
        <rFont val="Arial"/>
        <family val="2"/>
      </rPr>
      <t>Sebutkan area apa:……………………………</t>
    </r>
  </si>
  <si>
    <t>Berapa % kasus di proses utama dari total karyawan dalam ruang lingkup sertifikasi
(Pilih salah satu)</t>
  </si>
  <si>
    <r>
      <t xml:space="preserve">Tipe pemeriksaan untuk karyawan tracing ring - 1 
</t>
    </r>
    <r>
      <rPr>
        <b/>
        <sz val="10"/>
        <color rgb="FF000000"/>
        <rFont val="Arial"/>
        <family val="2"/>
      </rPr>
      <t>(Pilih salah satu)</t>
    </r>
  </si>
  <si>
    <t>Kendaraan yang dipergunakan oleh karyawan pada umumnya. 
(Pilih salah satu)</t>
  </si>
  <si>
    <r>
      <t xml:space="preserve">Zona COVID dari lokasi perusahaan (sesuai data pemerintah setempat) atau contoh dg referensi </t>
    </r>
    <r>
      <rPr>
        <b/>
        <sz val="10"/>
        <color rgb="FF000000"/>
        <rFont val="Arial"/>
        <family val="2"/>
      </rPr>
      <t>https://covid19.go.id/peta-risiko</t>
    </r>
    <r>
      <rPr>
        <sz val="10"/>
        <color rgb="FF000000"/>
        <rFont val="Arial"/>
        <family val="2"/>
      </rPr>
      <t xml:space="preserve"> </t>
    </r>
  </si>
  <si>
    <t>Jumlah karyawan yang bekerja di proses utama (Pilih salah satu)</t>
  </si>
  <si>
    <r>
      <rPr>
        <b/>
        <sz val="10"/>
        <color theme="1"/>
        <rFont val="Arial"/>
        <family val="2"/>
      </rPr>
      <t xml:space="preserve">Catatan:
</t>
    </r>
    <r>
      <rPr>
        <sz val="10"/>
        <color theme="1"/>
        <rFont val="Arial"/>
        <family val="2"/>
      </rPr>
      <t xml:space="preserve">- PT. SGS Indonesia menjamin dan bertanggung jawab atas kerahasiaan dari data yang diberikan klient dalam kuisioner ini. 
- Pelaksanaan jadwal audit didasarkan pada data dari kuisioner yang kami terima. Sehingga harap kuisioner ini dapat dikembalikan setelah di isi paling lambat H -5 sebelum audit berlangsung. 
- Jika ada kejadian karyawan/kontraktor dengan positif COVID 19 setelah kuesioner diberikan ke SGS, maka harus memberikan update informasi ke PT SGS Indonesia sebelum audit.
- Kunjungan tidak bisa dilakukan jika kuisioner ini belum diterima/ dikembalikan ke PT. SGS Indonesia. 
</t>
    </r>
    <r>
      <rPr>
        <b/>
        <sz val="10"/>
        <color theme="1"/>
        <rFont val="Arial"/>
        <family val="2"/>
      </rPr>
      <t>Dengan ini saya menyatakan bahwa informasi tersebut diatas diisi dengan benar dan sesuai dengan kondisi aktual di perusahaan.</t>
    </r>
  </si>
  <si>
    <t>Tanggal:</t>
  </si>
  <si>
    <t>Jabatan:</t>
  </si>
  <si>
    <t>Pilih &amp; / Jawab 
(Y / N)</t>
  </si>
  <si>
    <t xml:space="preserve">Apakah ada protokol COVID-19 dan sudah disosialisasikan serta diterapkan dengan baik. </t>
  </si>
  <si>
    <r>
      <rPr>
        <sz val="10"/>
        <rFont val="Arial"/>
        <family val="2"/>
      </rPr>
      <t>Kapan kejadian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kasus COVID tsb ? </t>
    </r>
    <r>
      <rPr>
        <sz val="10"/>
        <color theme="1"/>
        <rFont val="Arial"/>
        <family val="2"/>
      </rPr>
      <t>(Dihitung sejak hari ini)</t>
    </r>
  </si>
  <si>
    <t>Nama yang bertanggung jawab</t>
  </si>
  <si>
    <t>Berapa % kasus di area pendukung dari total karyawan dalam ruang lingkup sertifikasi 
(Pilih salah satu)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</si>
</sst>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d\-mmm\-yy;@"/>
    <numFmt numFmtId="165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trike/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0" fillId="5" borderId="10" xfId="0" applyFont="1" applyFill="1" applyBorder="1" applyAlignment="1">
      <alignment horizontal="center"/>
    </xf>
    <xf numFmtId="0" fontId="0" fillId="4" borderId="10" xfId="0" applyFont="1" applyFill="1" applyBorder="1" applyAlignment="1">
      <alignment horizontal="center"/>
    </xf>
    <xf numFmtId="0" fontId="0" fillId="6" borderId="1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0" xfId="0" quotePrefix="1"/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 applyAlignment="1"/>
    <xf numFmtId="0" fontId="3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/>
    <xf numFmtId="0" fontId="0" fillId="0" borderId="9" xfId="0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10" fillId="0" borderId="0" xfId="0" applyFont="1"/>
    <xf numFmtId="0" fontId="11" fillId="9" borderId="4" xfId="0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6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/>
    <xf numFmtId="0" fontId="0" fillId="10" borderId="1" xfId="0" applyFont="1" applyFill="1" applyBorder="1" applyAlignment="1">
      <alignment horizontal="center"/>
    </xf>
    <xf numFmtId="0" fontId="0" fillId="10" borderId="0" xfId="0" applyFill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vertical="center"/>
    </xf>
    <xf numFmtId="0" fontId="19" fillId="0" borderId="1" xfId="0" quotePrefix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14" borderId="1" xfId="0" applyFont="1" applyFill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9" fillId="10" borderId="1" xfId="0" quotePrefix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24" fillId="0" borderId="0" xfId="0" applyFont="1"/>
    <xf numFmtId="0" fontId="12" fillId="0" borderId="1" xfId="0" applyFont="1" applyBorder="1" applyAlignment="1">
      <alignment horizontal="center" vertical="top"/>
    </xf>
    <xf numFmtId="0" fontId="13" fillId="15" borderId="1" xfId="0" applyFont="1" applyFill="1" applyBorder="1" applyAlignment="1">
      <alignment horizontal="center" vertical="center"/>
    </xf>
    <xf numFmtId="0" fontId="13" fillId="15" borderId="4" xfId="0" applyFont="1" applyFill="1" applyBorder="1" applyAlignment="1">
      <alignment horizontal="center" vertical="center"/>
    </xf>
    <xf numFmtId="0" fontId="12" fillId="16" borderId="1" xfId="0" applyFont="1" applyFill="1" applyBorder="1" applyAlignment="1">
      <alignment horizontal="center" vertical="center"/>
    </xf>
    <xf numFmtId="0" fontId="18" fillId="16" borderId="1" xfId="0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vertical="center"/>
    </xf>
    <xf numFmtId="0" fontId="12" fillId="0" borderId="0" xfId="0" applyFont="1" applyAlignment="1">
      <alignment horizontal="left" vertical="top" wrapText="1"/>
    </xf>
    <xf numFmtId="0" fontId="15" fillId="0" borderId="1" xfId="0" applyFont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65" fontId="12" fillId="0" borderId="0" xfId="1" applyNumberFormat="1" applyFont="1" applyAlignment="1">
      <alignment horizontal="center" vertical="center"/>
    </xf>
    <xf numFmtId="0" fontId="13" fillId="15" borderId="4" xfId="0" applyFont="1" applyFill="1" applyBorder="1" applyAlignment="1">
      <alignment horizontal="center" vertical="center" wrapText="1"/>
    </xf>
    <xf numFmtId="164" fontId="15" fillId="0" borderId="9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12" fillId="17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9" xfId="0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2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12" fillId="0" borderId="0" xfId="0" quotePrefix="1" applyFont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2" fillId="0" borderId="0" xfId="0" quotePrefix="1" applyFont="1" applyAlignment="1">
      <alignment horizontal="left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7" fillId="0" borderId="2" xfId="0" quotePrefix="1" applyFont="1" applyFill="1" applyBorder="1" applyAlignment="1">
      <alignment horizontal="center" vertical="center" wrapText="1"/>
    </xf>
    <xf numFmtId="0" fontId="17" fillId="0" borderId="9" xfId="0" quotePrefix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2" fillId="11" borderId="0" xfId="0" applyFont="1" applyFill="1" applyAlignment="1">
      <alignment horizontal="center" vertical="center"/>
    </xf>
    <xf numFmtId="0" fontId="15" fillId="0" borderId="17" xfId="0" applyFont="1" applyBorder="1" applyAlignment="1">
      <alignment horizontal="left" vertical="center"/>
    </xf>
    <xf numFmtId="0" fontId="12" fillId="13" borderId="17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8" borderId="12" xfId="0" applyFont="1" applyFill="1" applyBorder="1" applyAlignment="1">
      <alignment horizontal="center" vertical="center"/>
    </xf>
    <xf numFmtId="0" fontId="13" fillId="8" borderId="13" xfId="0" applyFont="1" applyFill="1" applyBorder="1" applyAlignment="1">
      <alignment horizontal="center" vertical="center"/>
    </xf>
    <xf numFmtId="0" fontId="13" fillId="8" borderId="11" xfId="0" applyFont="1" applyFill="1" applyBorder="1" applyAlignment="1">
      <alignment horizontal="center" vertical="center"/>
    </xf>
    <xf numFmtId="0" fontId="13" fillId="8" borderId="14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center" vertical="center" wrapText="1"/>
    </xf>
    <xf numFmtId="0" fontId="14" fillId="12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11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11" borderId="0" xfId="0" applyFont="1" applyFill="1" applyAlignment="1">
      <alignment horizontal="left" vertical="top"/>
    </xf>
    <xf numFmtId="164" fontId="12" fillId="11" borderId="0" xfId="0" applyNumberFormat="1" applyFont="1" applyFill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23" fillId="0" borderId="0" xfId="0" applyFont="1" applyAlignment="1">
      <alignment horizontal="right" vertical="center"/>
    </xf>
    <xf numFmtId="0" fontId="13" fillId="1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 wrapText="1"/>
    </xf>
    <xf numFmtId="0" fontId="17" fillId="0" borderId="3" xfId="0" quotePrefix="1" applyFont="1" applyFill="1" applyBorder="1" applyAlignment="1">
      <alignment horizontal="center" vertical="center" wrapText="1"/>
    </xf>
    <xf numFmtId="0" fontId="13" fillId="15" borderId="2" xfId="0" applyFont="1" applyFill="1" applyBorder="1" applyAlignment="1">
      <alignment horizontal="center" vertical="center"/>
    </xf>
    <xf numFmtId="0" fontId="13" fillId="15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3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335280</xdr:colOff>
          <xdr:row>0</xdr:row>
          <xdr:rowOff>419100</xdr:rowOff>
        </xdr:from>
        <xdr:to>
          <xdr:col>10</xdr:col>
          <xdr:colOff>457200</xdr:colOff>
          <xdr:row>2</xdr:row>
          <xdr:rowOff>114300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Clear Data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</xdr:colOff>
          <xdr:row>0</xdr:row>
          <xdr:rowOff>68580</xdr:rowOff>
        </xdr:from>
        <xdr:to>
          <xdr:col>4</xdr:col>
          <xdr:colOff>312420</xdr:colOff>
          <xdr:row>4</xdr:row>
          <xdr:rowOff>144780</xdr:rowOff>
        </xdr:to>
        <xdr:sp macro="" textlink="">
          <xdr:nvSpPr>
            <xdr:cNvPr id="4107" name="Object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71"/>
  <sheetViews>
    <sheetView topLeftCell="A44" zoomScale="111" zoomScaleNormal="64" workbookViewId="0">
      <selection activeCell="E64" sqref="E64"/>
    </sheetView>
  </sheetViews>
  <sheetFormatPr defaultRowHeight="14.4" x14ac:dyDescent="0.3"/>
  <cols>
    <col min="1" max="1" width="4.5546875" customWidth="1"/>
    <col min="2" max="3" width="5.88671875" style="20" customWidth="1"/>
    <col min="4" max="4" width="78.88671875" customWidth="1"/>
    <col min="5" max="5" width="12.33203125" style="1" customWidth="1"/>
    <col min="6" max="6" width="12.5546875" style="1" hidden="1" customWidth="1"/>
    <col min="7" max="11" width="7.5546875" style="1" customWidth="1"/>
    <col min="12" max="12" width="7.5546875" customWidth="1"/>
    <col min="13" max="13" width="4.5546875" customWidth="1"/>
  </cols>
  <sheetData>
    <row r="1" spans="2:12" ht="18" x14ac:dyDescent="0.35">
      <c r="D1" s="38" t="s">
        <v>87</v>
      </c>
    </row>
    <row r="2" spans="2:12" ht="18" x14ac:dyDescent="0.35">
      <c r="D2" s="38" t="s">
        <v>88</v>
      </c>
    </row>
    <row r="4" spans="2:12" ht="18" customHeight="1" x14ac:dyDescent="0.3">
      <c r="B4" s="93" t="s">
        <v>17</v>
      </c>
      <c r="C4" s="89" t="s">
        <v>13</v>
      </c>
      <c r="D4" s="90"/>
      <c r="E4" s="39" t="s">
        <v>66</v>
      </c>
      <c r="F4" s="29" t="s">
        <v>14</v>
      </c>
      <c r="G4" s="107" t="s">
        <v>65</v>
      </c>
      <c r="H4" s="108"/>
      <c r="I4" s="108"/>
      <c r="J4" s="108"/>
      <c r="K4" s="109"/>
      <c r="L4" t="s">
        <v>101</v>
      </c>
    </row>
    <row r="5" spans="2:12" ht="15.75" customHeight="1" x14ac:dyDescent="0.3">
      <c r="B5" s="94"/>
      <c r="C5" s="91"/>
      <c r="D5" s="92"/>
      <c r="E5" s="40" t="s">
        <v>2</v>
      </c>
      <c r="F5" s="19" t="s">
        <v>2</v>
      </c>
      <c r="G5" s="11">
        <v>1</v>
      </c>
      <c r="H5" s="12">
        <v>2</v>
      </c>
      <c r="I5" s="13">
        <v>3</v>
      </c>
      <c r="J5" s="14">
        <v>4</v>
      </c>
      <c r="K5" s="15">
        <v>5</v>
      </c>
    </row>
    <row r="6" spans="2:12" ht="23.25" customHeight="1" x14ac:dyDescent="0.3">
      <c r="B6" s="21">
        <v>1</v>
      </c>
      <c r="C6" s="31" t="s">
        <v>98</v>
      </c>
      <c r="D6" s="32"/>
      <c r="E6" s="41"/>
      <c r="F6" s="22"/>
      <c r="G6" s="16"/>
      <c r="H6" s="44"/>
      <c r="I6" s="16"/>
      <c r="J6" s="16"/>
      <c r="K6" s="16"/>
    </row>
    <row r="7" spans="2:12" ht="18" customHeight="1" x14ac:dyDescent="0.3">
      <c r="B7" s="21"/>
      <c r="C7" s="87" t="s">
        <v>15</v>
      </c>
      <c r="D7" s="88"/>
      <c r="E7" s="23"/>
      <c r="F7" s="23" t="s">
        <v>75</v>
      </c>
      <c r="G7" s="16" t="str">
        <f>IF(E7="Y","1","0")</f>
        <v>0</v>
      </c>
      <c r="H7" s="45"/>
      <c r="I7" s="16"/>
      <c r="J7" s="16"/>
      <c r="K7" s="16"/>
    </row>
    <row r="8" spans="2:12" ht="18" customHeight="1" x14ac:dyDescent="0.3">
      <c r="B8" s="21"/>
      <c r="C8" s="87" t="s">
        <v>16</v>
      </c>
      <c r="D8" s="88"/>
      <c r="E8" s="46"/>
      <c r="F8" s="23" t="s">
        <v>34</v>
      </c>
      <c r="G8" s="16"/>
      <c r="H8" s="44"/>
      <c r="I8" s="16" t="str">
        <f>IF(E8="Y","3","0")</f>
        <v>0</v>
      </c>
      <c r="J8" s="16"/>
      <c r="K8" s="16"/>
    </row>
    <row r="9" spans="2:12" ht="18" customHeight="1" x14ac:dyDescent="0.3">
      <c r="B9" s="21"/>
      <c r="C9" s="87" t="s">
        <v>33</v>
      </c>
      <c r="D9" s="88"/>
      <c r="E9" s="23"/>
      <c r="F9" s="23" t="s">
        <v>35</v>
      </c>
      <c r="G9" s="16"/>
      <c r="H9" s="44"/>
      <c r="I9" s="16"/>
      <c r="J9" s="16"/>
      <c r="K9" s="16" t="str">
        <f>IF(E9="Y","5","0")</f>
        <v>0</v>
      </c>
    </row>
    <row r="10" spans="2:12" ht="40.5" customHeight="1" x14ac:dyDescent="0.3">
      <c r="B10" s="30">
        <v>2</v>
      </c>
      <c r="C10" s="85" t="s">
        <v>89</v>
      </c>
      <c r="D10" s="86"/>
      <c r="E10" s="23" t="s">
        <v>99</v>
      </c>
      <c r="F10" s="23" t="s">
        <v>54</v>
      </c>
      <c r="G10" s="16">
        <v>0</v>
      </c>
      <c r="H10" s="16"/>
      <c r="I10" s="16"/>
      <c r="J10" s="16" t="str">
        <f>IF(E10="Y","4","0")</f>
        <v>4</v>
      </c>
      <c r="K10" s="16"/>
      <c r="L10" t="s">
        <v>100</v>
      </c>
    </row>
    <row r="11" spans="2:12" ht="24" customHeight="1" x14ac:dyDescent="0.3">
      <c r="B11" s="101">
        <v>3</v>
      </c>
      <c r="C11" s="85" t="s">
        <v>67</v>
      </c>
      <c r="D11" s="86"/>
      <c r="E11" s="42"/>
      <c r="F11" s="23"/>
      <c r="G11" s="16"/>
      <c r="H11" s="16"/>
      <c r="I11" s="16"/>
      <c r="J11" s="16"/>
      <c r="K11" s="16"/>
    </row>
    <row r="12" spans="2:12" ht="17.25" customHeight="1" x14ac:dyDescent="0.3">
      <c r="B12" s="102"/>
      <c r="C12" s="95" t="s">
        <v>51</v>
      </c>
      <c r="D12" s="96"/>
      <c r="E12" s="23"/>
      <c r="F12" s="23" t="s">
        <v>56</v>
      </c>
      <c r="G12" s="16"/>
      <c r="H12" s="16"/>
      <c r="I12" s="16">
        <v>0</v>
      </c>
      <c r="J12" s="16"/>
      <c r="K12" s="16"/>
      <c r="L12" t="s">
        <v>102</v>
      </c>
    </row>
    <row r="13" spans="2:12" ht="17.25" customHeight="1" x14ac:dyDescent="0.3">
      <c r="B13" s="102"/>
      <c r="C13" s="95" t="s">
        <v>49</v>
      </c>
      <c r="D13" s="96"/>
      <c r="E13" s="23"/>
      <c r="F13" s="23" t="s">
        <v>54</v>
      </c>
      <c r="G13" s="16"/>
      <c r="H13" s="16"/>
      <c r="I13" s="16"/>
      <c r="J13" s="16" t="str">
        <f>IF(E13="Y","4","0")</f>
        <v>0</v>
      </c>
      <c r="K13" s="16"/>
      <c r="L13" t="s">
        <v>103</v>
      </c>
    </row>
    <row r="14" spans="2:12" ht="17.25" customHeight="1" x14ac:dyDescent="0.3">
      <c r="B14" s="103"/>
      <c r="C14" s="95" t="s">
        <v>50</v>
      </c>
      <c r="D14" s="96"/>
      <c r="E14" s="23"/>
      <c r="F14" s="23" t="s">
        <v>55</v>
      </c>
      <c r="G14" s="16"/>
      <c r="H14" s="16"/>
      <c r="I14" s="16"/>
      <c r="J14" s="16"/>
      <c r="K14" s="16" t="str">
        <f>IF(E14="Y","5","0")</f>
        <v>0</v>
      </c>
      <c r="L14" t="s">
        <v>104</v>
      </c>
    </row>
    <row r="15" spans="2:12" ht="36.75" customHeight="1" x14ac:dyDescent="0.3">
      <c r="B15" s="30">
        <v>4</v>
      </c>
      <c r="C15" s="85" t="s">
        <v>90</v>
      </c>
      <c r="D15" s="86"/>
      <c r="E15" s="23"/>
      <c r="F15" s="23" t="s">
        <v>54</v>
      </c>
      <c r="G15" s="16"/>
      <c r="H15" s="16"/>
      <c r="I15" s="16"/>
      <c r="J15" s="16">
        <v>0</v>
      </c>
      <c r="K15" s="16"/>
      <c r="L15" t="s">
        <v>105</v>
      </c>
    </row>
    <row r="16" spans="2:12" ht="31.5" customHeight="1" x14ac:dyDescent="0.3">
      <c r="B16" s="101">
        <v>5</v>
      </c>
      <c r="C16" s="85" t="s">
        <v>68</v>
      </c>
      <c r="D16" s="86"/>
      <c r="E16" s="43"/>
      <c r="F16" s="28"/>
      <c r="G16" s="28"/>
      <c r="H16" s="28"/>
      <c r="I16" s="28"/>
      <c r="J16" s="28"/>
      <c r="K16" s="28"/>
    </row>
    <row r="17" spans="2:12" ht="17.25" customHeight="1" x14ac:dyDescent="0.3">
      <c r="B17" s="102"/>
      <c r="C17" s="95" t="s">
        <v>51</v>
      </c>
      <c r="D17" s="96"/>
      <c r="E17" s="23"/>
      <c r="F17" s="23" t="s">
        <v>56</v>
      </c>
      <c r="G17" s="28"/>
      <c r="H17" s="28"/>
      <c r="I17" s="16">
        <v>0</v>
      </c>
      <c r="J17" s="28"/>
      <c r="K17" s="28"/>
      <c r="L17" t="s">
        <v>102</v>
      </c>
    </row>
    <row r="18" spans="2:12" ht="17.25" customHeight="1" x14ac:dyDescent="0.3">
      <c r="B18" s="102"/>
      <c r="C18" s="95" t="s">
        <v>52</v>
      </c>
      <c r="D18" s="96"/>
      <c r="E18" s="23"/>
      <c r="F18" s="23" t="s">
        <v>54</v>
      </c>
      <c r="G18" s="28"/>
      <c r="H18" s="28"/>
      <c r="I18" s="28"/>
      <c r="J18" s="16" t="str">
        <f>IF(E18="Y","4","0")</f>
        <v>0</v>
      </c>
      <c r="K18" s="28"/>
      <c r="L18" t="s">
        <v>106</v>
      </c>
    </row>
    <row r="19" spans="2:12" ht="17.25" customHeight="1" x14ac:dyDescent="0.3">
      <c r="B19" s="103"/>
      <c r="C19" s="95" t="s">
        <v>53</v>
      </c>
      <c r="D19" s="96"/>
      <c r="E19" s="23"/>
      <c r="F19" s="23" t="s">
        <v>55</v>
      </c>
      <c r="G19" s="28"/>
      <c r="H19" s="28"/>
      <c r="I19" s="28"/>
      <c r="J19" s="28"/>
      <c r="K19" s="16" t="str">
        <f>IF(E19="Y","5","0")</f>
        <v>0</v>
      </c>
      <c r="L19" t="s">
        <v>107</v>
      </c>
    </row>
    <row r="20" spans="2:12" ht="48" customHeight="1" x14ac:dyDescent="0.3">
      <c r="B20" s="30">
        <v>6</v>
      </c>
      <c r="C20" s="85" t="s">
        <v>109</v>
      </c>
      <c r="D20" s="86"/>
      <c r="E20" s="23"/>
      <c r="F20" s="23" t="s">
        <v>71</v>
      </c>
      <c r="G20" s="16" t="str">
        <f>IF(A20="Y","5","0")</f>
        <v>0</v>
      </c>
      <c r="H20" s="16"/>
      <c r="I20" s="16"/>
      <c r="J20" s="16"/>
      <c r="K20" s="16" t="str">
        <f>IF(E20="N","5","0")</f>
        <v>0</v>
      </c>
      <c r="L20" t="s">
        <v>108</v>
      </c>
    </row>
    <row r="21" spans="2:12" ht="46.5" customHeight="1" x14ac:dyDescent="0.3">
      <c r="B21" s="30">
        <v>7</v>
      </c>
      <c r="C21" s="85" t="s">
        <v>110</v>
      </c>
      <c r="D21" s="86"/>
      <c r="E21" s="23"/>
      <c r="F21" s="23" t="s">
        <v>72</v>
      </c>
      <c r="G21" s="16">
        <v>0</v>
      </c>
      <c r="H21" s="16"/>
      <c r="I21" s="16"/>
      <c r="J21" s="16"/>
      <c r="K21" s="16" t="str">
        <f>IF(E21="N","5","0")</f>
        <v>0</v>
      </c>
      <c r="L21" t="s">
        <v>108</v>
      </c>
    </row>
    <row r="22" spans="2:12" ht="17.25" customHeight="1" x14ac:dyDescent="0.3">
      <c r="B22" s="30">
        <v>8</v>
      </c>
      <c r="C22" s="85" t="s">
        <v>112</v>
      </c>
      <c r="D22" s="86"/>
      <c r="E22" s="41"/>
      <c r="F22" s="23"/>
      <c r="G22" s="16"/>
      <c r="H22" s="16"/>
      <c r="I22" s="16"/>
      <c r="J22" s="16"/>
      <c r="K22" s="16"/>
    </row>
    <row r="23" spans="2:12" ht="16.5" customHeight="1" x14ac:dyDescent="0.3">
      <c r="B23" s="21"/>
      <c r="C23" s="87" t="s">
        <v>46</v>
      </c>
      <c r="D23" s="88"/>
      <c r="E23" s="23" t="s">
        <v>99</v>
      </c>
      <c r="F23" s="23" t="s">
        <v>58</v>
      </c>
      <c r="G23" s="16"/>
      <c r="H23" s="16">
        <v>0</v>
      </c>
      <c r="I23" s="16"/>
      <c r="J23" s="16"/>
      <c r="K23" s="16"/>
      <c r="L23" t="s">
        <v>111</v>
      </c>
    </row>
    <row r="24" spans="2:12" ht="16.5" customHeight="1" x14ac:dyDescent="0.3">
      <c r="B24" s="21"/>
      <c r="C24" s="87" t="s">
        <v>47</v>
      </c>
      <c r="D24" s="88"/>
      <c r="E24" s="23" t="s">
        <v>99</v>
      </c>
      <c r="F24" s="23" t="s">
        <v>19</v>
      </c>
      <c r="G24" s="16"/>
      <c r="H24" s="16"/>
      <c r="I24" s="16" t="str">
        <f>IF(E24="Y","3","0")</f>
        <v>3</v>
      </c>
      <c r="J24" s="16"/>
      <c r="K24" s="16"/>
    </row>
    <row r="25" spans="2:12" ht="16.5" customHeight="1" x14ac:dyDescent="0.3">
      <c r="B25" s="21"/>
      <c r="C25" s="87" t="s">
        <v>48</v>
      </c>
      <c r="D25" s="88"/>
      <c r="E25" s="23" t="s">
        <v>99</v>
      </c>
      <c r="F25" s="23" t="s">
        <v>12</v>
      </c>
      <c r="G25" s="16"/>
      <c r="H25" s="16" t="str">
        <f>IF(E25="Y","2","0")</f>
        <v>2</v>
      </c>
      <c r="I25" s="16"/>
      <c r="J25" s="16"/>
      <c r="K25" s="16"/>
    </row>
    <row r="26" spans="2:12" ht="16.5" customHeight="1" x14ac:dyDescent="0.3">
      <c r="B26" s="21"/>
      <c r="C26" s="87" t="s">
        <v>57</v>
      </c>
      <c r="D26" s="88"/>
      <c r="E26" s="23"/>
      <c r="F26" s="23" t="s">
        <v>59</v>
      </c>
      <c r="G26" s="16"/>
      <c r="H26" s="16"/>
      <c r="I26" s="16"/>
      <c r="J26" s="16"/>
      <c r="K26" s="16" t="str">
        <f>IF(E26="Y","5","0")</f>
        <v>0</v>
      </c>
      <c r="L26" t="s">
        <v>113</v>
      </c>
    </row>
    <row r="27" spans="2:12" ht="17.25" customHeight="1" x14ac:dyDescent="0.3">
      <c r="B27" s="21">
        <v>9</v>
      </c>
      <c r="C27" s="85" t="s">
        <v>82</v>
      </c>
      <c r="D27" s="86"/>
      <c r="E27" s="23" t="s">
        <v>81</v>
      </c>
      <c r="F27" s="23" t="s">
        <v>60</v>
      </c>
      <c r="H27" s="16"/>
      <c r="I27" s="16"/>
      <c r="J27" s="16"/>
      <c r="K27" s="16">
        <v>0</v>
      </c>
      <c r="L27" t="s">
        <v>114</v>
      </c>
    </row>
    <row r="28" spans="2:12" ht="17.25" customHeight="1" x14ac:dyDescent="0.3">
      <c r="B28" s="21"/>
      <c r="C28" s="36"/>
      <c r="D28" s="37" t="s">
        <v>84</v>
      </c>
      <c r="E28" s="23"/>
      <c r="F28" s="23"/>
      <c r="G28" s="16"/>
      <c r="H28" s="16">
        <v>0</v>
      </c>
      <c r="I28" s="16"/>
      <c r="J28" s="16"/>
      <c r="K28" s="16"/>
      <c r="L28" t="s">
        <v>115</v>
      </c>
    </row>
    <row r="29" spans="2:12" ht="17.25" customHeight="1" x14ac:dyDescent="0.3">
      <c r="B29" s="21"/>
      <c r="C29" s="36"/>
      <c r="D29" s="37" t="s">
        <v>83</v>
      </c>
      <c r="E29" s="23"/>
      <c r="F29" s="23"/>
      <c r="G29" s="16"/>
      <c r="H29" s="16"/>
      <c r="I29" s="16"/>
      <c r="J29" s="16" t="str">
        <f>IF(E29="N","5","0")</f>
        <v>0</v>
      </c>
      <c r="K29" s="9"/>
      <c r="L29" t="s">
        <v>116</v>
      </c>
    </row>
    <row r="30" spans="2:12" ht="18.75" customHeight="1" x14ac:dyDescent="0.3">
      <c r="B30" s="21">
        <v>10</v>
      </c>
      <c r="C30" s="85" t="s">
        <v>91</v>
      </c>
      <c r="D30" s="86"/>
      <c r="E30" s="41"/>
      <c r="F30" s="9"/>
      <c r="G30" s="16"/>
      <c r="H30" s="16"/>
      <c r="I30" s="16"/>
      <c r="J30" s="16"/>
      <c r="K30" s="16"/>
    </row>
    <row r="31" spans="2:12" ht="15" customHeight="1" x14ac:dyDescent="0.3">
      <c r="B31" s="21"/>
      <c r="C31" s="99" t="s">
        <v>20</v>
      </c>
      <c r="D31" s="100"/>
      <c r="E31" s="23"/>
      <c r="F31" s="23" t="s">
        <v>28</v>
      </c>
      <c r="G31" s="16" t="str">
        <f>IF(E31="Y","1","0")</f>
        <v>0</v>
      </c>
      <c r="H31" s="16"/>
      <c r="I31" s="16"/>
      <c r="J31" s="16"/>
      <c r="K31" s="16"/>
      <c r="L31" t="s">
        <v>117</v>
      </c>
    </row>
    <row r="32" spans="2:12" ht="15" customHeight="1" x14ac:dyDescent="0.3">
      <c r="B32" s="21"/>
      <c r="C32" s="99" t="s">
        <v>21</v>
      </c>
      <c r="D32" s="100"/>
      <c r="E32" s="23"/>
      <c r="F32" s="23" t="s">
        <v>18</v>
      </c>
      <c r="G32" s="16"/>
      <c r="H32" s="16"/>
      <c r="I32" s="16"/>
      <c r="J32" s="16"/>
      <c r="K32" s="16" t="str">
        <f>IF(E32="Y","5","0")</f>
        <v>0</v>
      </c>
      <c r="L32" t="s">
        <v>118</v>
      </c>
    </row>
    <row r="33" spans="2:12" ht="15" customHeight="1" x14ac:dyDescent="0.3">
      <c r="B33" s="21"/>
      <c r="C33" s="99" t="s">
        <v>22</v>
      </c>
      <c r="D33" s="100"/>
      <c r="E33" s="23"/>
      <c r="F33" s="23" t="s">
        <v>19</v>
      </c>
      <c r="G33" s="16"/>
      <c r="H33" s="16"/>
      <c r="I33" s="16">
        <v>0</v>
      </c>
      <c r="J33" s="16"/>
      <c r="K33" s="16"/>
      <c r="L33" t="s">
        <v>119</v>
      </c>
    </row>
    <row r="34" spans="2:12" ht="20.25" customHeight="1" x14ac:dyDescent="0.3">
      <c r="B34" s="21">
        <v>11</v>
      </c>
      <c r="C34" s="113" t="s">
        <v>92</v>
      </c>
      <c r="D34" s="114"/>
      <c r="E34" s="41"/>
      <c r="F34" s="9"/>
      <c r="G34" s="16"/>
      <c r="H34" s="16"/>
      <c r="I34" s="16"/>
      <c r="J34" s="16"/>
      <c r="K34" s="16"/>
    </row>
    <row r="35" spans="2:12" x14ac:dyDescent="0.3">
      <c r="B35" s="21"/>
      <c r="C35" s="99" t="s">
        <v>23</v>
      </c>
      <c r="D35" s="100"/>
      <c r="E35" s="23"/>
      <c r="F35" s="23" t="s">
        <v>28</v>
      </c>
      <c r="G35" s="16" t="str">
        <f>IF(E35="Y","1","0")</f>
        <v>0</v>
      </c>
      <c r="H35" s="16"/>
      <c r="I35" s="16"/>
      <c r="J35" s="16"/>
      <c r="K35" s="16"/>
      <c r="L35" t="s">
        <v>117</v>
      </c>
    </row>
    <row r="36" spans="2:12" ht="15" customHeight="1" x14ac:dyDescent="0.3">
      <c r="B36" s="21"/>
      <c r="C36" s="99" t="s">
        <v>3</v>
      </c>
      <c r="D36" s="100"/>
      <c r="E36" s="23"/>
      <c r="F36" s="23" t="s">
        <v>24</v>
      </c>
      <c r="G36" s="16"/>
      <c r="H36" s="16"/>
      <c r="I36" s="16">
        <v>0</v>
      </c>
      <c r="J36" s="16"/>
      <c r="K36" s="16"/>
      <c r="L36" t="s">
        <v>118</v>
      </c>
    </row>
    <row r="37" spans="2:12" x14ac:dyDescent="0.3">
      <c r="B37" s="21"/>
      <c r="C37" s="99" t="s">
        <v>4</v>
      </c>
      <c r="D37" s="100"/>
      <c r="E37" s="23"/>
      <c r="F37" s="23" t="s">
        <v>18</v>
      </c>
      <c r="G37" s="16"/>
      <c r="H37" s="16"/>
      <c r="I37" s="16"/>
      <c r="J37" s="16"/>
      <c r="K37" s="16" t="str">
        <f>IF(E37="Y","5","0")</f>
        <v>0</v>
      </c>
      <c r="L37" t="s">
        <v>119</v>
      </c>
    </row>
    <row r="38" spans="2:12" ht="19.5" customHeight="1" x14ac:dyDescent="0.3">
      <c r="B38" s="21">
        <v>12</v>
      </c>
      <c r="C38" s="85" t="s">
        <v>93</v>
      </c>
      <c r="D38" s="86"/>
      <c r="E38" s="41"/>
      <c r="F38" s="17"/>
      <c r="G38" s="16"/>
      <c r="H38" s="16"/>
      <c r="I38" s="16"/>
      <c r="J38" s="16"/>
      <c r="K38" s="16"/>
    </row>
    <row r="39" spans="2:12" ht="15" customHeight="1" x14ac:dyDescent="0.3">
      <c r="B39" s="21"/>
      <c r="C39" s="99" t="s">
        <v>25</v>
      </c>
      <c r="D39" s="100"/>
      <c r="E39" s="23"/>
      <c r="F39" s="23" t="s">
        <v>28</v>
      </c>
      <c r="G39" s="16" t="str">
        <f>IF(E39="Y","1","0")</f>
        <v>0</v>
      </c>
      <c r="H39" s="16"/>
      <c r="I39" s="16"/>
      <c r="J39" s="16"/>
      <c r="K39" s="16"/>
      <c r="L39" t="s">
        <v>117</v>
      </c>
    </row>
    <row r="40" spans="2:12" ht="15" customHeight="1" x14ac:dyDescent="0.3">
      <c r="B40" s="21"/>
      <c r="C40" s="99" t="s">
        <v>26</v>
      </c>
      <c r="D40" s="100"/>
      <c r="E40" s="23"/>
      <c r="F40" s="23" t="s">
        <v>74</v>
      </c>
      <c r="G40" s="16"/>
      <c r="H40" s="16">
        <v>0</v>
      </c>
      <c r="I40" s="16"/>
      <c r="J40" s="16"/>
      <c r="K40" s="16"/>
      <c r="L40" t="s">
        <v>118</v>
      </c>
    </row>
    <row r="41" spans="2:12" ht="15" customHeight="1" x14ac:dyDescent="0.3">
      <c r="B41" s="21"/>
      <c r="C41" s="99" t="s">
        <v>27</v>
      </c>
      <c r="D41" s="100"/>
      <c r="E41" s="23"/>
      <c r="F41" s="23" t="s">
        <v>19</v>
      </c>
      <c r="G41" s="16"/>
      <c r="H41" s="16"/>
      <c r="I41" s="16" t="str">
        <f>IF(E41="Y","3","0")</f>
        <v>0</v>
      </c>
      <c r="J41" s="16"/>
      <c r="K41" s="16"/>
      <c r="L41" t="s">
        <v>119</v>
      </c>
    </row>
    <row r="42" spans="2:12" x14ac:dyDescent="0.3">
      <c r="B42" s="21"/>
      <c r="C42" s="33"/>
      <c r="D42" s="34" t="s">
        <v>73</v>
      </c>
      <c r="E42" s="23"/>
      <c r="F42" s="23" t="s">
        <v>18</v>
      </c>
      <c r="G42" s="16"/>
      <c r="H42" s="16"/>
      <c r="I42" s="16"/>
      <c r="J42" s="16"/>
      <c r="K42" s="16" t="str">
        <f>IF(E42="Y","5","0")</f>
        <v>0</v>
      </c>
      <c r="L42" t="s">
        <v>118</v>
      </c>
    </row>
    <row r="43" spans="2:12" ht="18" customHeight="1" x14ac:dyDescent="0.3">
      <c r="B43" s="21">
        <v>13</v>
      </c>
      <c r="C43" s="85" t="s">
        <v>69</v>
      </c>
      <c r="D43" s="86"/>
      <c r="E43" s="41"/>
      <c r="F43" s="17"/>
      <c r="G43" s="16"/>
      <c r="H43" s="16"/>
      <c r="I43" s="16"/>
      <c r="J43" s="16"/>
      <c r="K43" s="16"/>
    </row>
    <row r="44" spans="2:12" ht="15" customHeight="1" x14ac:dyDescent="0.3">
      <c r="B44" s="21"/>
      <c r="C44" s="99" t="s">
        <v>5</v>
      </c>
      <c r="D44" s="100"/>
      <c r="E44" s="23"/>
      <c r="F44" s="23" t="s">
        <v>19</v>
      </c>
      <c r="G44" s="16"/>
      <c r="H44" s="16"/>
      <c r="I44" s="16">
        <v>0</v>
      </c>
      <c r="J44" s="16"/>
      <c r="K44" s="16"/>
      <c r="L44" t="s">
        <v>119</v>
      </c>
    </row>
    <row r="45" spans="2:12" ht="15" customHeight="1" x14ac:dyDescent="0.3">
      <c r="B45" s="21"/>
      <c r="C45" s="87" t="s">
        <v>6</v>
      </c>
      <c r="D45" s="88"/>
      <c r="E45" s="23"/>
      <c r="F45" s="23" t="s">
        <v>12</v>
      </c>
      <c r="G45" s="16"/>
      <c r="H45" s="16" t="str">
        <f>IF(E45="Y","02","0")</f>
        <v>0</v>
      </c>
      <c r="I45" s="16"/>
      <c r="J45" s="16"/>
      <c r="K45" s="16"/>
      <c r="L45" t="s">
        <v>115</v>
      </c>
    </row>
    <row r="46" spans="2:12" ht="15" customHeight="1" x14ac:dyDescent="0.3">
      <c r="B46" s="21"/>
      <c r="C46" s="99" t="s">
        <v>7</v>
      </c>
      <c r="D46" s="100"/>
      <c r="E46" s="23"/>
      <c r="F46" s="23" t="s">
        <v>29</v>
      </c>
      <c r="G46" s="16"/>
      <c r="H46" s="16"/>
      <c r="I46" s="16"/>
      <c r="J46" s="16" t="str">
        <f>IF(E46="Y","4","0")</f>
        <v>0</v>
      </c>
      <c r="K46" s="16"/>
      <c r="L46" t="s">
        <v>116</v>
      </c>
    </row>
    <row r="47" spans="2:12" ht="39" customHeight="1" x14ac:dyDescent="0.3">
      <c r="B47" s="21">
        <v>14</v>
      </c>
      <c r="C47" s="97" t="s">
        <v>94</v>
      </c>
      <c r="D47" s="98"/>
      <c r="E47" s="41"/>
      <c r="F47" s="9"/>
      <c r="G47" s="16"/>
      <c r="H47" s="16"/>
      <c r="I47" s="16"/>
      <c r="J47" s="16"/>
      <c r="K47" s="16"/>
    </row>
    <row r="48" spans="2:12" ht="18" customHeight="1" x14ac:dyDescent="0.3">
      <c r="B48" s="21"/>
      <c r="C48" s="87" t="s">
        <v>8</v>
      </c>
      <c r="D48" s="88"/>
      <c r="E48" s="23"/>
      <c r="F48" s="23" t="s">
        <v>18</v>
      </c>
      <c r="G48" s="16"/>
      <c r="H48" s="16"/>
      <c r="I48" s="16"/>
      <c r="J48" s="16"/>
      <c r="K48" s="16">
        <v>0</v>
      </c>
      <c r="L48" t="s">
        <v>118</v>
      </c>
    </row>
    <row r="49" spans="2:12" ht="15" customHeight="1" x14ac:dyDescent="0.3">
      <c r="B49" s="21"/>
      <c r="C49" s="87" t="s">
        <v>9</v>
      </c>
      <c r="D49" s="88"/>
      <c r="E49" s="23"/>
      <c r="F49" s="23" t="s">
        <v>19</v>
      </c>
      <c r="G49" s="16"/>
      <c r="H49" s="16"/>
      <c r="I49" s="16" t="str">
        <f>IF(E49="Y","3","0")</f>
        <v>0</v>
      </c>
      <c r="J49" s="16"/>
      <c r="K49" s="16"/>
      <c r="L49" t="s">
        <v>119</v>
      </c>
    </row>
    <row r="50" spans="2:12" ht="16.5" customHeight="1" x14ac:dyDescent="0.3">
      <c r="B50" s="21"/>
      <c r="C50" s="87" t="s">
        <v>10</v>
      </c>
      <c r="D50" s="88"/>
      <c r="E50" s="23"/>
      <c r="F50" s="23" t="s">
        <v>28</v>
      </c>
      <c r="G50" s="16" t="str">
        <f>IF(E50="Y","1","0")</f>
        <v>0</v>
      </c>
      <c r="H50" s="16"/>
      <c r="I50" s="16"/>
      <c r="J50" s="16"/>
      <c r="K50" s="16"/>
      <c r="L50" t="s">
        <v>117</v>
      </c>
    </row>
    <row r="51" spans="2:12" ht="19.5" customHeight="1" x14ac:dyDescent="0.3">
      <c r="B51" s="21">
        <v>15</v>
      </c>
      <c r="C51" s="97" t="s">
        <v>11</v>
      </c>
      <c r="D51" s="98"/>
      <c r="E51" s="23"/>
      <c r="F51" s="23" t="s">
        <v>61</v>
      </c>
      <c r="G51" s="16">
        <v>0</v>
      </c>
      <c r="H51" s="16"/>
      <c r="I51" s="16"/>
      <c r="J51" s="16" t="str">
        <f>IF(E51="Y","4","0")</f>
        <v>0</v>
      </c>
      <c r="K51" s="16"/>
      <c r="L51" t="s">
        <v>120</v>
      </c>
    </row>
    <row r="52" spans="2:12" ht="27.75" customHeight="1" x14ac:dyDescent="0.3">
      <c r="B52" s="21">
        <v>16</v>
      </c>
      <c r="C52" s="97" t="s">
        <v>70</v>
      </c>
      <c r="D52" s="98"/>
      <c r="E52" s="41"/>
      <c r="F52" s="17"/>
      <c r="G52" s="16"/>
      <c r="H52" s="16"/>
      <c r="I52" s="16"/>
      <c r="J52" s="16"/>
      <c r="K52" s="16"/>
    </row>
    <row r="53" spans="2:12" ht="15" customHeight="1" x14ac:dyDescent="0.3">
      <c r="B53" s="21"/>
      <c r="C53" s="87" t="s">
        <v>95</v>
      </c>
      <c r="D53" s="88"/>
      <c r="E53" s="23"/>
      <c r="F53" s="23" t="s">
        <v>30</v>
      </c>
      <c r="G53" s="16"/>
      <c r="H53" s="16"/>
      <c r="I53" s="16" t="str">
        <f>IF(E53="Y","3","0")</f>
        <v>0</v>
      </c>
      <c r="J53" s="16"/>
      <c r="K53" s="16"/>
      <c r="L53" t="s">
        <v>119</v>
      </c>
    </row>
    <row r="54" spans="2:12" ht="15" customHeight="1" x14ac:dyDescent="0.3">
      <c r="B54" s="21"/>
      <c r="C54" s="87" t="s">
        <v>96</v>
      </c>
      <c r="D54" s="88"/>
      <c r="E54" s="23"/>
      <c r="F54" s="23" t="s">
        <v>31</v>
      </c>
      <c r="G54" s="16">
        <v>0</v>
      </c>
      <c r="H54" s="16"/>
      <c r="I54" s="16"/>
      <c r="J54" s="16"/>
      <c r="K54" s="16"/>
      <c r="L54" t="s">
        <v>117</v>
      </c>
    </row>
    <row r="55" spans="2:12" ht="15" customHeight="1" x14ac:dyDescent="0.3">
      <c r="B55" s="21"/>
      <c r="C55" s="87" t="s">
        <v>97</v>
      </c>
      <c r="D55" s="88"/>
      <c r="E55" s="24"/>
      <c r="F55" s="24" t="s">
        <v>32</v>
      </c>
      <c r="G55" s="16"/>
      <c r="H55" s="16"/>
      <c r="I55" s="16"/>
      <c r="J55" s="16" t="str">
        <f>IF(E55="Y","4","0")</f>
        <v>0</v>
      </c>
      <c r="K55" s="16"/>
      <c r="L55" t="s">
        <v>116</v>
      </c>
    </row>
    <row r="56" spans="2:12" hidden="1" x14ac:dyDescent="0.3">
      <c r="B56" s="26" t="s">
        <v>41</v>
      </c>
      <c r="C56" s="26"/>
      <c r="D56" s="17"/>
      <c r="E56" s="24"/>
      <c r="F56" s="24"/>
      <c r="G56" s="16"/>
      <c r="H56" s="16"/>
      <c r="I56" s="16"/>
      <c r="J56" s="16"/>
      <c r="K56" s="16"/>
    </row>
    <row r="57" spans="2:12" ht="28.8" hidden="1" x14ac:dyDescent="0.3">
      <c r="B57" s="21">
        <v>16</v>
      </c>
      <c r="C57" s="21"/>
      <c r="D57" s="18" t="s">
        <v>42</v>
      </c>
      <c r="E57" s="27" t="s">
        <v>44</v>
      </c>
      <c r="F57" s="27" t="s">
        <v>44</v>
      </c>
      <c r="G57" s="16"/>
      <c r="H57" s="16"/>
      <c r="I57" s="16"/>
      <c r="J57" s="16"/>
      <c r="K57" s="16"/>
    </row>
    <row r="58" spans="2:12" hidden="1" x14ac:dyDescent="0.3">
      <c r="B58" s="21">
        <v>17</v>
      </c>
      <c r="C58" s="21"/>
      <c r="D58" s="18" t="s">
        <v>43</v>
      </c>
      <c r="E58" s="24" t="s">
        <v>45</v>
      </c>
      <c r="F58" s="24" t="s">
        <v>45</v>
      </c>
      <c r="G58" s="16"/>
      <c r="H58" s="16"/>
      <c r="I58" s="16"/>
      <c r="J58" s="16"/>
      <c r="K58" s="16"/>
    </row>
    <row r="59" spans="2:12" ht="15" thickBot="1" x14ac:dyDescent="0.35">
      <c r="G59" s="4">
        <f>SUM(G6:G55)</f>
        <v>0</v>
      </c>
      <c r="H59" s="5">
        <f>SUM(H6:H55)</f>
        <v>0</v>
      </c>
      <c r="I59" s="6">
        <f>SUM(I6:I55)</f>
        <v>0</v>
      </c>
      <c r="J59" s="7">
        <f>SUM(J6:J55)</f>
        <v>0</v>
      </c>
      <c r="K59" s="8">
        <f>SUM(K6:K55)</f>
        <v>0</v>
      </c>
    </row>
    <row r="60" spans="2:12" x14ac:dyDescent="0.3">
      <c r="E60" s="1" t="s">
        <v>0</v>
      </c>
      <c r="F60" s="1" t="s">
        <v>0</v>
      </c>
      <c r="G60" s="110">
        <f>SUM(G59:K59)</f>
        <v>0</v>
      </c>
      <c r="H60" s="111"/>
      <c r="I60" s="111"/>
      <c r="J60" s="111"/>
      <c r="K60" s="112"/>
    </row>
    <row r="61" spans="2:12" x14ac:dyDescent="0.3">
      <c r="G61" s="2"/>
      <c r="H61" s="35" t="s">
        <v>77</v>
      </c>
      <c r="I61" s="104" t="s">
        <v>1</v>
      </c>
      <c r="J61" s="105"/>
      <c r="K61" s="106"/>
      <c r="L61" t="s">
        <v>121</v>
      </c>
    </row>
    <row r="62" spans="2:12" x14ac:dyDescent="0.3">
      <c r="G62" s="3"/>
      <c r="H62" s="9" t="s">
        <v>76</v>
      </c>
      <c r="I62" s="104" t="s">
        <v>38</v>
      </c>
      <c r="J62" s="105"/>
      <c r="K62" s="106"/>
      <c r="L62" t="s">
        <v>122</v>
      </c>
    </row>
    <row r="63" spans="2:12" ht="15" thickBot="1" x14ac:dyDescent="0.35">
      <c r="G63" s="8"/>
      <c r="H63" s="10" t="s">
        <v>78</v>
      </c>
      <c r="I63" s="104" t="s">
        <v>36</v>
      </c>
      <c r="J63" s="105"/>
      <c r="K63" s="106"/>
      <c r="L63" t="s">
        <v>123</v>
      </c>
    </row>
    <row r="64" spans="2:12" x14ac:dyDescent="0.3">
      <c r="D64" t="s">
        <v>37</v>
      </c>
    </row>
    <row r="65" spans="2:6" x14ac:dyDescent="0.3">
      <c r="B65" s="20">
        <v>1</v>
      </c>
      <c r="D65" s="25" t="s">
        <v>39</v>
      </c>
      <c r="E65" s="1" t="s">
        <v>62</v>
      </c>
      <c r="F65" s="1" t="s">
        <v>62</v>
      </c>
    </row>
    <row r="66" spans="2:6" x14ac:dyDescent="0.3">
      <c r="B66" s="20">
        <v>2</v>
      </c>
      <c r="D66" s="25" t="s">
        <v>40</v>
      </c>
      <c r="E66" s="1" t="s">
        <v>62</v>
      </c>
      <c r="F66" s="1" t="s">
        <v>62</v>
      </c>
    </row>
    <row r="67" spans="2:6" x14ac:dyDescent="0.3">
      <c r="B67" s="20">
        <v>3</v>
      </c>
      <c r="D67" s="25" t="s">
        <v>79</v>
      </c>
      <c r="E67" s="1" t="s">
        <v>63</v>
      </c>
      <c r="F67" s="1" t="s">
        <v>63</v>
      </c>
    </row>
    <row r="68" spans="2:6" x14ac:dyDescent="0.3">
      <c r="B68" s="20" t="s">
        <v>86</v>
      </c>
      <c r="D68" s="25" t="s">
        <v>85</v>
      </c>
    </row>
    <row r="70" spans="2:6" x14ac:dyDescent="0.3">
      <c r="D70" s="25" t="s">
        <v>64</v>
      </c>
    </row>
    <row r="71" spans="2:6" x14ac:dyDescent="0.3">
      <c r="D71" s="25" t="s">
        <v>80</v>
      </c>
    </row>
  </sheetData>
  <mergeCells count="55">
    <mergeCell ref="I63:K63"/>
    <mergeCell ref="G4:K4"/>
    <mergeCell ref="C7:D7"/>
    <mergeCell ref="C26:D26"/>
    <mergeCell ref="C27:D27"/>
    <mergeCell ref="G60:K60"/>
    <mergeCell ref="C8:D8"/>
    <mergeCell ref="C9:D9"/>
    <mergeCell ref="C33:D33"/>
    <mergeCell ref="C34:D34"/>
    <mergeCell ref="C35:D35"/>
    <mergeCell ref="C36:D36"/>
    <mergeCell ref="C37:D37"/>
    <mergeCell ref="C38:D38"/>
    <mergeCell ref="C39:D39"/>
    <mergeCell ref="C40:D40"/>
    <mergeCell ref="B11:B14"/>
    <mergeCell ref="B16:B19"/>
    <mergeCell ref="I61:K61"/>
    <mergeCell ref="I62:K62"/>
    <mergeCell ref="C25:D25"/>
    <mergeCell ref="C16:D16"/>
    <mergeCell ref="C17:D17"/>
    <mergeCell ref="C18:D18"/>
    <mergeCell ref="C19:D19"/>
    <mergeCell ref="C22:D22"/>
    <mergeCell ref="C23:D23"/>
    <mergeCell ref="C24:D24"/>
    <mergeCell ref="C41:D41"/>
    <mergeCell ref="C30:D30"/>
    <mergeCell ref="C31:D31"/>
    <mergeCell ref="C32:D32"/>
    <mergeCell ref="C54:D54"/>
    <mergeCell ref="C43:D43"/>
    <mergeCell ref="C44:D44"/>
    <mergeCell ref="C45:D45"/>
    <mergeCell ref="C46:D46"/>
    <mergeCell ref="C47:D47"/>
    <mergeCell ref="C48:D48"/>
    <mergeCell ref="C20:D20"/>
    <mergeCell ref="C21:D21"/>
    <mergeCell ref="C55:D55"/>
    <mergeCell ref="C4:D5"/>
    <mergeCell ref="B4:B5"/>
    <mergeCell ref="C10:D10"/>
    <mergeCell ref="C11:D11"/>
    <mergeCell ref="C12:D12"/>
    <mergeCell ref="C13:D13"/>
    <mergeCell ref="C14:D14"/>
    <mergeCell ref="C15:D15"/>
    <mergeCell ref="C49:D49"/>
    <mergeCell ref="C50:D50"/>
    <mergeCell ref="C51:D51"/>
    <mergeCell ref="C52:D52"/>
    <mergeCell ref="C53:D53"/>
  </mergeCells>
  <phoneticPr fontId="7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730B8-1643-48DF-9B01-333A971A470A}">
  <sheetPr codeName="Sheet4"/>
  <dimension ref="B1:G76"/>
  <sheetViews>
    <sheetView showGridLines="0" zoomScaleNormal="100" workbookViewId="0">
      <selection activeCell="C15" sqref="C15:D15"/>
    </sheetView>
  </sheetViews>
  <sheetFormatPr defaultColWidth="8.88671875" defaultRowHeight="13.2" x14ac:dyDescent="0.3"/>
  <cols>
    <col min="1" max="1" width="1.6640625" style="53" customWidth="1"/>
    <col min="2" max="2" width="5.88671875" style="47" customWidth="1"/>
    <col min="3" max="3" width="7" style="47" customWidth="1"/>
    <col min="4" max="4" width="43.33203125" style="53" customWidth="1"/>
    <col min="5" max="5" width="12.88671875" style="47" customWidth="1"/>
    <col min="6" max="6" width="25" style="47" customWidth="1"/>
    <col min="7" max="7" width="15.6640625" style="47" customWidth="1"/>
    <col min="8" max="16384" width="8.88671875" style="53"/>
  </cols>
  <sheetData>
    <row r="1" spans="2:7" ht="35.4" customHeight="1" x14ac:dyDescent="0.3">
      <c r="B1" s="132" t="s">
        <v>162</v>
      </c>
      <c r="C1" s="132"/>
      <c r="D1" s="132"/>
      <c r="E1" s="132"/>
      <c r="F1" s="132"/>
      <c r="G1" s="132"/>
    </row>
    <row r="2" spans="2:7" s="58" customFormat="1" x14ac:dyDescent="0.3">
      <c r="B2" s="66" t="s">
        <v>130</v>
      </c>
      <c r="C2" s="57"/>
      <c r="E2" s="57"/>
      <c r="F2" s="57"/>
      <c r="G2" s="57"/>
    </row>
    <row r="3" spans="2:7" s="58" customFormat="1" x14ac:dyDescent="0.3">
      <c r="B3" s="66" t="s">
        <v>129</v>
      </c>
      <c r="C3" s="57"/>
      <c r="E3" s="57"/>
      <c r="F3" s="57"/>
      <c r="G3" s="57"/>
    </row>
    <row r="5" spans="2:7" x14ac:dyDescent="0.3">
      <c r="B5" s="133" t="s">
        <v>131</v>
      </c>
      <c r="C5" s="133"/>
      <c r="D5" s="134"/>
      <c r="E5" s="134"/>
      <c r="F5" s="134"/>
      <c r="G5" s="134"/>
    </row>
    <row r="6" spans="2:7" x14ac:dyDescent="0.3">
      <c r="B6" s="135" t="s">
        <v>88</v>
      </c>
      <c r="C6" s="135"/>
      <c r="D6" s="136"/>
      <c r="E6" s="136"/>
      <c r="F6" s="136"/>
      <c r="G6" s="136"/>
    </row>
    <row r="7" spans="2:7" ht="18" customHeight="1" x14ac:dyDescent="0.3">
      <c r="B7" s="137" t="s">
        <v>17</v>
      </c>
      <c r="C7" s="139" t="s">
        <v>13</v>
      </c>
      <c r="D7" s="140"/>
      <c r="E7" s="67" t="s">
        <v>124</v>
      </c>
      <c r="F7" s="143" t="s">
        <v>127</v>
      </c>
      <c r="G7" s="145" t="s">
        <v>128</v>
      </c>
    </row>
    <row r="8" spans="2:7" ht="15.75" customHeight="1" x14ac:dyDescent="0.3">
      <c r="B8" s="138"/>
      <c r="C8" s="141"/>
      <c r="D8" s="142"/>
      <c r="E8" s="68" t="s">
        <v>125</v>
      </c>
      <c r="F8" s="144"/>
      <c r="G8" s="146"/>
    </row>
    <row r="9" spans="2:7" ht="30" customHeight="1" x14ac:dyDescent="0.3">
      <c r="B9" s="48">
        <v>1</v>
      </c>
      <c r="C9" s="147" t="s">
        <v>159</v>
      </c>
      <c r="D9" s="148"/>
      <c r="E9" s="62"/>
      <c r="F9" s="54"/>
      <c r="G9" s="54"/>
    </row>
    <row r="10" spans="2:7" ht="18" customHeight="1" x14ac:dyDescent="0.3">
      <c r="B10" s="48"/>
      <c r="C10" s="116" t="s">
        <v>140</v>
      </c>
      <c r="D10" s="117"/>
      <c r="E10" s="56"/>
      <c r="F10" s="49" t="str">
        <f>IF(E10="Yes",1,IF(E10="No",0,""))</f>
        <v/>
      </c>
      <c r="G10" s="49" t="s">
        <v>75</v>
      </c>
    </row>
    <row r="11" spans="2:7" ht="18" customHeight="1" x14ac:dyDescent="0.3">
      <c r="B11" s="48"/>
      <c r="C11" s="116" t="s">
        <v>141</v>
      </c>
      <c r="D11" s="117"/>
      <c r="E11" s="56"/>
      <c r="F11" s="49" t="str">
        <f>IF(E11="Yes",3,IF(E11="No",0,""))</f>
        <v/>
      </c>
      <c r="G11" s="49" t="s">
        <v>34</v>
      </c>
    </row>
    <row r="12" spans="2:7" ht="18" customHeight="1" x14ac:dyDescent="0.3">
      <c r="B12" s="48"/>
      <c r="C12" s="116" t="s">
        <v>142</v>
      </c>
      <c r="D12" s="117"/>
      <c r="E12" s="56"/>
      <c r="F12" s="49" t="str">
        <f>IF(E12="Yes",5,IF(E12="No",0,""))</f>
        <v/>
      </c>
      <c r="G12" s="49" t="s">
        <v>35</v>
      </c>
    </row>
    <row r="13" spans="2:7" ht="18" customHeight="1" x14ac:dyDescent="0.3">
      <c r="B13" s="48" t="s">
        <v>144</v>
      </c>
      <c r="C13" s="116" t="s">
        <v>152</v>
      </c>
      <c r="D13" s="117"/>
      <c r="E13" s="63"/>
      <c r="F13" s="51"/>
      <c r="G13" s="51"/>
    </row>
    <row r="14" spans="2:7" ht="18" customHeight="1" x14ac:dyDescent="0.3">
      <c r="B14" s="48"/>
      <c r="C14" s="118" t="s">
        <v>143</v>
      </c>
      <c r="D14" s="119"/>
      <c r="E14" s="56"/>
      <c r="F14" s="49"/>
      <c r="G14" s="49" t="s">
        <v>148</v>
      </c>
    </row>
    <row r="15" spans="2:7" ht="18" customHeight="1" x14ac:dyDescent="0.3">
      <c r="B15" s="48"/>
      <c r="C15" s="118" t="s">
        <v>145</v>
      </c>
      <c r="D15" s="119"/>
      <c r="E15" s="56"/>
      <c r="F15" s="49"/>
      <c r="G15" s="49" t="s">
        <v>148</v>
      </c>
    </row>
    <row r="16" spans="2:7" ht="18" customHeight="1" x14ac:dyDescent="0.3">
      <c r="B16" s="48"/>
      <c r="C16" s="118" t="s">
        <v>147</v>
      </c>
      <c r="D16" s="119"/>
      <c r="E16" s="56"/>
      <c r="F16" s="49"/>
      <c r="G16" s="49" t="s">
        <v>148</v>
      </c>
    </row>
    <row r="17" spans="2:7" ht="18" customHeight="1" x14ac:dyDescent="0.3">
      <c r="B17" s="48"/>
      <c r="C17" s="118" t="s">
        <v>146</v>
      </c>
      <c r="D17" s="119"/>
      <c r="E17" s="56"/>
      <c r="F17" s="49"/>
      <c r="G17" s="49" t="s">
        <v>148</v>
      </c>
    </row>
    <row r="18" spans="2:7" ht="40.5" customHeight="1" x14ac:dyDescent="0.3">
      <c r="B18" s="50">
        <v>2</v>
      </c>
      <c r="C18" s="123" t="s">
        <v>133</v>
      </c>
      <c r="D18" s="124"/>
      <c r="E18" s="56"/>
      <c r="F18" s="49" t="str">
        <f>IF(E18="Yes",4,IF(E18="No",0,""))</f>
        <v/>
      </c>
      <c r="G18" s="49" t="s">
        <v>54</v>
      </c>
    </row>
    <row r="19" spans="2:7" ht="27.6" customHeight="1" x14ac:dyDescent="0.3">
      <c r="B19" s="127">
        <v>3</v>
      </c>
      <c r="C19" s="123" t="s">
        <v>153</v>
      </c>
      <c r="D19" s="124"/>
      <c r="E19" s="51"/>
      <c r="F19" s="51"/>
      <c r="G19" s="51"/>
    </row>
    <row r="20" spans="2:7" ht="17.25" customHeight="1" x14ac:dyDescent="0.3">
      <c r="B20" s="128"/>
      <c r="C20" s="130" t="s">
        <v>51</v>
      </c>
      <c r="D20" s="131"/>
      <c r="E20" s="56"/>
      <c r="F20" s="49" t="str">
        <f>IF(E20="Yes",3,IF(E20="No",0,""))</f>
        <v/>
      </c>
      <c r="G20" s="49" t="s">
        <v>56</v>
      </c>
    </row>
    <row r="21" spans="2:7" ht="17.25" customHeight="1" x14ac:dyDescent="0.3">
      <c r="B21" s="128"/>
      <c r="C21" s="130" t="s">
        <v>49</v>
      </c>
      <c r="D21" s="131"/>
      <c r="E21" s="56"/>
      <c r="F21" s="49" t="str">
        <f>IF(E21="Yes",4,IF(E21="No",0,""))</f>
        <v/>
      </c>
      <c r="G21" s="49" t="s">
        <v>54</v>
      </c>
    </row>
    <row r="22" spans="2:7" ht="17.25" customHeight="1" x14ac:dyDescent="0.3">
      <c r="B22" s="129"/>
      <c r="C22" s="130" t="s">
        <v>50</v>
      </c>
      <c r="D22" s="131"/>
      <c r="E22" s="56"/>
      <c r="F22" s="49" t="str">
        <f>IF(E22="Yes",5,IF(E22="No",0,""))</f>
        <v/>
      </c>
      <c r="G22" s="49" t="s">
        <v>55</v>
      </c>
    </row>
    <row r="23" spans="2:7" ht="55.2" customHeight="1" x14ac:dyDescent="0.3">
      <c r="B23" s="50">
        <v>4</v>
      </c>
      <c r="C23" s="123" t="s">
        <v>161</v>
      </c>
      <c r="D23" s="124"/>
      <c r="E23" s="56"/>
      <c r="F23" s="49" t="str">
        <f>IF(E23="Yes",4,IF(E23="No",0,""))</f>
        <v/>
      </c>
      <c r="G23" s="49" t="s">
        <v>54</v>
      </c>
    </row>
    <row r="24" spans="2:7" ht="31.5" customHeight="1" x14ac:dyDescent="0.3">
      <c r="B24" s="127">
        <v>5</v>
      </c>
      <c r="C24" s="123" t="s">
        <v>154</v>
      </c>
      <c r="D24" s="124"/>
      <c r="E24" s="55"/>
      <c r="F24" s="55"/>
      <c r="G24" s="55"/>
    </row>
    <row r="25" spans="2:7" ht="17.25" customHeight="1" x14ac:dyDescent="0.3">
      <c r="B25" s="128"/>
      <c r="C25" s="130" t="s">
        <v>51</v>
      </c>
      <c r="D25" s="131"/>
      <c r="E25" s="56"/>
      <c r="F25" s="49" t="str">
        <f>IF(E25="Yes",3,IF(E25="No",0,""))</f>
        <v/>
      </c>
      <c r="G25" s="49" t="s">
        <v>56</v>
      </c>
    </row>
    <row r="26" spans="2:7" ht="17.25" customHeight="1" x14ac:dyDescent="0.3">
      <c r="B26" s="128"/>
      <c r="C26" s="130" t="s">
        <v>52</v>
      </c>
      <c r="D26" s="131"/>
      <c r="E26" s="56"/>
      <c r="F26" s="49" t="str">
        <f>IF(E26="Yes",4,IF(E26="No",0,""))</f>
        <v/>
      </c>
      <c r="G26" s="49" t="s">
        <v>54</v>
      </c>
    </row>
    <row r="27" spans="2:7" ht="17.25" customHeight="1" x14ac:dyDescent="0.3">
      <c r="B27" s="129"/>
      <c r="C27" s="130" t="s">
        <v>53</v>
      </c>
      <c r="D27" s="131"/>
      <c r="E27" s="56"/>
      <c r="F27" s="49" t="str">
        <f>IF(E27="Yes",5,IF(E27="No",0,""))</f>
        <v/>
      </c>
      <c r="G27" s="49" t="s">
        <v>55</v>
      </c>
    </row>
    <row r="28" spans="2:7" ht="48" customHeight="1" x14ac:dyDescent="0.3">
      <c r="B28" s="50">
        <v>6</v>
      </c>
      <c r="C28" s="123" t="s">
        <v>109</v>
      </c>
      <c r="D28" s="124"/>
      <c r="E28" s="56"/>
      <c r="F28" s="49" t="str">
        <f>IF(E28="Yes",1,IF(E28="No",5,""))</f>
        <v/>
      </c>
      <c r="G28" s="49" t="s">
        <v>71</v>
      </c>
    </row>
    <row r="29" spans="2:7" ht="46.5" customHeight="1" x14ac:dyDescent="0.3">
      <c r="B29" s="50">
        <v>7</v>
      </c>
      <c r="C29" s="123" t="s">
        <v>110</v>
      </c>
      <c r="D29" s="124"/>
      <c r="E29" s="56"/>
      <c r="F29" s="49" t="str">
        <f>IF(E29="Yes",1,IF(E29="No",5,""))</f>
        <v/>
      </c>
      <c r="G29" s="49" t="s">
        <v>72</v>
      </c>
    </row>
    <row r="30" spans="2:7" ht="33" customHeight="1" x14ac:dyDescent="0.3">
      <c r="B30" s="50">
        <v>8</v>
      </c>
      <c r="C30" s="123" t="s">
        <v>132</v>
      </c>
      <c r="D30" s="124"/>
      <c r="E30" s="54"/>
      <c r="F30" s="54"/>
      <c r="G30" s="49"/>
    </row>
    <row r="31" spans="2:7" ht="16.5" customHeight="1" x14ac:dyDescent="0.3">
      <c r="B31" s="48"/>
      <c r="C31" s="118" t="s">
        <v>46</v>
      </c>
      <c r="D31" s="119"/>
      <c r="E31" s="56"/>
      <c r="F31" s="49" t="str">
        <f>IF(E31="Yes",2,IF(E31="No",0,""))</f>
        <v/>
      </c>
      <c r="G31" s="49" t="s">
        <v>58</v>
      </c>
    </row>
    <row r="32" spans="2:7" ht="16.5" customHeight="1" x14ac:dyDescent="0.3">
      <c r="B32" s="48"/>
      <c r="C32" s="118" t="s">
        <v>47</v>
      </c>
      <c r="D32" s="119"/>
      <c r="E32" s="56"/>
      <c r="F32" s="49" t="str">
        <f t="shared" ref="F32" si="0">IF(E32="Yes",3,IF(E32="No",0,""))</f>
        <v/>
      </c>
      <c r="G32" s="49" t="s">
        <v>19</v>
      </c>
    </row>
    <row r="33" spans="2:7" ht="16.5" customHeight="1" x14ac:dyDescent="0.3">
      <c r="B33" s="48"/>
      <c r="C33" s="118" t="s">
        <v>48</v>
      </c>
      <c r="D33" s="119"/>
      <c r="E33" s="56"/>
      <c r="F33" s="49" t="str">
        <f>IF(E33="Yes",2,IF(E33="No",0,""))</f>
        <v/>
      </c>
      <c r="G33" s="49" t="s">
        <v>12</v>
      </c>
    </row>
    <row r="34" spans="2:7" ht="16.5" customHeight="1" x14ac:dyDescent="0.3">
      <c r="B34" s="48"/>
      <c r="C34" s="118" t="s">
        <v>57</v>
      </c>
      <c r="D34" s="119"/>
      <c r="E34" s="56"/>
      <c r="F34" s="49" t="str">
        <f>IF(E34="Yes",5,IF(E34="No",0,""))</f>
        <v/>
      </c>
      <c r="G34" s="49" t="s">
        <v>59</v>
      </c>
    </row>
    <row r="35" spans="2:7" ht="47.25" customHeight="1" x14ac:dyDescent="0.3">
      <c r="B35" s="48">
        <v>9</v>
      </c>
      <c r="C35" s="123" t="s">
        <v>155</v>
      </c>
      <c r="D35" s="124"/>
      <c r="E35" s="56"/>
      <c r="F35" s="49" t="str">
        <f>IF(E35="Yes",0,IF(E35="No",5,""))</f>
        <v/>
      </c>
      <c r="G35" s="49" t="s">
        <v>151</v>
      </c>
    </row>
    <row r="36" spans="2:7" ht="34.950000000000003" customHeight="1" x14ac:dyDescent="0.3">
      <c r="B36" s="48"/>
      <c r="C36" s="64"/>
      <c r="D36" s="65" t="s">
        <v>134</v>
      </c>
      <c r="E36" s="56"/>
      <c r="F36" s="49" t="str">
        <f>IF(E36="Yes",2,IF(E36="No",0,""))</f>
        <v/>
      </c>
      <c r="G36" s="49" t="s">
        <v>60</v>
      </c>
    </row>
    <row r="37" spans="2:7" ht="33.6" customHeight="1" x14ac:dyDescent="0.3">
      <c r="B37" s="48"/>
      <c r="C37" s="64"/>
      <c r="D37" s="65" t="s">
        <v>135</v>
      </c>
      <c r="E37" s="56"/>
      <c r="F37" s="49" t="str">
        <f>IF(E37="Yes",4,IF(E37="No",0,""))</f>
        <v/>
      </c>
      <c r="G37" s="49"/>
    </row>
    <row r="38" spans="2:7" ht="18.75" customHeight="1" x14ac:dyDescent="0.3">
      <c r="B38" s="48">
        <v>10</v>
      </c>
      <c r="C38" s="123" t="s">
        <v>136</v>
      </c>
      <c r="D38" s="124"/>
      <c r="E38" s="54"/>
      <c r="F38" s="54"/>
      <c r="G38" s="54"/>
    </row>
    <row r="39" spans="2:7" ht="15" customHeight="1" x14ac:dyDescent="0.3">
      <c r="B39" s="48"/>
      <c r="C39" s="121" t="s">
        <v>20</v>
      </c>
      <c r="D39" s="122"/>
      <c r="E39" s="56"/>
      <c r="F39" s="49" t="str">
        <f>IF(E39="Yes",1,IF(E39="No",0,""))</f>
        <v/>
      </c>
      <c r="G39" s="49" t="s">
        <v>28</v>
      </c>
    </row>
    <row r="40" spans="2:7" ht="15" customHeight="1" x14ac:dyDescent="0.3">
      <c r="B40" s="48"/>
      <c r="C40" s="121" t="s">
        <v>149</v>
      </c>
      <c r="D40" s="122"/>
      <c r="E40" s="56"/>
      <c r="F40" s="49" t="str">
        <f>IF(E40="Yes",5,IF(E40="No",0,""))</f>
        <v/>
      </c>
      <c r="G40" s="49" t="s">
        <v>18</v>
      </c>
    </row>
    <row r="41" spans="2:7" ht="15" customHeight="1" x14ac:dyDescent="0.3">
      <c r="B41" s="48"/>
      <c r="C41" s="121" t="s">
        <v>22</v>
      </c>
      <c r="D41" s="122"/>
      <c r="E41" s="56"/>
      <c r="F41" s="49" t="str">
        <f>IF(E41="Yes",3,IF(E41="No",0,""))</f>
        <v/>
      </c>
      <c r="G41" s="49" t="s">
        <v>19</v>
      </c>
    </row>
    <row r="42" spans="2:7" ht="20.25" customHeight="1" x14ac:dyDescent="0.3">
      <c r="B42" s="48">
        <v>11</v>
      </c>
      <c r="C42" s="125" t="s">
        <v>137</v>
      </c>
      <c r="D42" s="126"/>
      <c r="E42" s="54"/>
      <c r="F42" s="54"/>
      <c r="G42" s="54"/>
    </row>
    <row r="43" spans="2:7" x14ac:dyDescent="0.3">
      <c r="B43" s="48"/>
      <c r="C43" s="121" t="s">
        <v>23</v>
      </c>
      <c r="D43" s="122"/>
      <c r="E43" s="56"/>
      <c r="F43" s="49" t="str">
        <f>IF(E43="Yes",1,IF(E43="No",0,""))</f>
        <v/>
      </c>
      <c r="G43" s="49" t="s">
        <v>28</v>
      </c>
    </row>
    <row r="44" spans="2:7" ht="15" customHeight="1" x14ac:dyDescent="0.3">
      <c r="B44" s="48"/>
      <c r="C44" s="121" t="s">
        <v>3</v>
      </c>
      <c r="D44" s="122"/>
      <c r="E44" s="56"/>
      <c r="F44" s="49" t="str">
        <f>IF(E44="Yes",3,IF(E44="No",0,""))</f>
        <v/>
      </c>
      <c r="G44" s="49" t="s">
        <v>24</v>
      </c>
    </row>
    <row r="45" spans="2:7" x14ac:dyDescent="0.3">
      <c r="B45" s="48"/>
      <c r="C45" s="121" t="s">
        <v>4</v>
      </c>
      <c r="D45" s="122"/>
      <c r="E45" s="56"/>
      <c r="F45" s="49" t="str">
        <f>IF(E45="Yes",5,IF(E45="No",0,""))</f>
        <v/>
      </c>
      <c r="G45" s="49" t="s">
        <v>18</v>
      </c>
    </row>
    <row r="46" spans="2:7" ht="27.75" customHeight="1" x14ac:dyDescent="0.3">
      <c r="B46" s="48">
        <v>12</v>
      </c>
      <c r="C46" s="123" t="s">
        <v>156</v>
      </c>
      <c r="D46" s="124"/>
      <c r="E46" s="54"/>
      <c r="F46" s="54"/>
      <c r="G46" s="54"/>
    </row>
    <row r="47" spans="2:7" ht="15" customHeight="1" x14ac:dyDescent="0.3">
      <c r="B47" s="48"/>
      <c r="C47" s="121" t="s">
        <v>25</v>
      </c>
      <c r="D47" s="122"/>
      <c r="E47" s="56"/>
      <c r="F47" s="49" t="str">
        <f>IF(E47="Yes",1,IF(E47="No",0,""))</f>
        <v/>
      </c>
      <c r="G47" s="49" t="s">
        <v>28</v>
      </c>
    </row>
    <row r="48" spans="2:7" ht="15" customHeight="1" x14ac:dyDescent="0.3">
      <c r="B48" s="48"/>
      <c r="C48" s="121" t="s">
        <v>26</v>
      </c>
      <c r="D48" s="122"/>
      <c r="E48" s="56"/>
      <c r="F48" s="49" t="str">
        <f>IF(E48="Yes",2,IF(E48="No",0,""))</f>
        <v/>
      </c>
      <c r="G48" s="49" t="s">
        <v>74</v>
      </c>
    </row>
    <row r="49" spans="2:7" ht="15" customHeight="1" x14ac:dyDescent="0.3">
      <c r="B49" s="48"/>
      <c r="C49" s="121" t="s">
        <v>27</v>
      </c>
      <c r="D49" s="122"/>
      <c r="E49" s="56"/>
      <c r="F49" s="49" t="str">
        <f>IF(E49="Yes",3,IF(E49="No",0,""))</f>
        <v/>
      </c>
      <c r="G49" s="49" t="s">
        <v>19</v>
      </c>
    </row>
    <row r="50" spans="2:7" ht="14.4" customHeight="1" x14ac:dyDescent="0.3">
      <c r="B50" s="48"/>
      <c r="C50" s="121" t="s">
        <v>73</v>
      </c>
      <c r="D50" s="122"/>
      <c r="E50" s="56"/>
      <c r="F50" s="49" t="str">
        <f>IF(E50="Yes",5,IF(E50="No",0,""))</f>
        <v/>
      </c>
      <c r="G50" s="49" t="s">
        <v>18</v>
      </c>
    </row>
    <row r="51" spans="2:7" ht="28.95" customHeight="1" x14ac:dyDescent="0.3">
      <c r="B51" s="48">
        <v>13</v>
      </c>
      <c r="C51" s="123" t="s">
        <v>157</v>
      </c>
      <c r="D51" s="124"/>
      <c r="E51" s="54"/>
      <c r="F51" s="54"/>
      <c r="G51" s="54"/>
    </row>
    <row r="52" spans="2:7" ht="15" customHeight="1" x14ac:dyDescent="0.3">
      <c r="B52" s="48"/>
      <c r="C52" s="121" t="s">
        <v>5</v>
      </c>
      <c r="D52" s="122"/>
      <c r="E52" s="56"/>
      <c r="F52" s="49" t="str">
        <f>IF(E52="Yes",3,IF(E52="No",0,""))</f>
        <v/>
      </c>
      <c r="G52" s="49" t="s">
        <v>19</v>
      </c>
    </row>
    <row r="53" spans="2:7" ht="15" customHeight="1" x14ac:dyDescent="0.3">
      <c r="B53" s="48"/>
      <c r="C53" s="118" t="s">
        <v>6</v>
      </c>
      <c r="D53" s="119"/>
      <c r="E53" s="56"/>
      <c r="F53" s="49" t="str">
        <f>IF(E53="Yes",2,IF(E53="No",0,""))</f>
        <v/>
      </c>
      <c r="G53" s="49" t="s">
        <v>12</v>
      </c>
    </row>
    <row r="54" spans="2:7" ht="15" customHeight="1" x14ac:dyDescent="0.3">
      <c r="B54" s="48"/>
      <c r="C54" s="121" t="s">
        <v>7</v>
      </c>
      <c r="D54" s="122"/>
      <c r="E54" s="56"/>
      <c r="F54" s="49" t="str">
        <f>IF(E54="Yes",4,IF(E54="No",0,""))</f>
        <v/>
      </c>
      <c r="G54" s="49" t="s">
        <v>29</v>
      </c>
    </row>
    <row r="55" spans="2:7" ht="39" customHeight="1" x14ac:dyDescent="0.3">
      <c r="B55" s="48">
        <v>14</v>
      </c>
      <c r="C55" s="116" t="s">
        <v>94</v>
      </c>
      <c r="D55" s="117"/>
      <c r="E55" s="54"/>
      <c r="F55" s="54"/>
      <c r="G55" s="54"/>
    </row>
    <row r="56" spans="2:7" ht="18" customHeight="1" x14ac:dyDescent="0.3">
      <c r="B56" s="48"/>
      <c r="C56" s="118" t="s">
        <v>8</v>
      </c>
      <c r="D56" s="119"/>
      <c r="E56" s="56"/>
      <c r="F56" s="49" t="str">
        <f>IF(E56="Yes",5,IF(E56="No",0,""))</f>
        <v/>
      </c>
      <c r="G56" s="49" t="s">
        <v>18</v>
      </c>
    </row>
    <row r="57" spans="2:7" ht="15" customHeight="1" x14ac:dyDescent="0.3">
      <c r="B57" s="48"/>
      <c r="C57" s="118" t="s">
        <v>9</v>
      </c>
      <c r="D57" s="119"/>
      <c r="E57" s="56"/>
      <c r="F57" s="49" t="str">
        <f>IF(E57="Yes",3,IF(E57="No",0,""))</f>
        <v/>
      </c>
      <c r="G57" s="49" t="s">
        <v>19</v>
      </c>
    </row>
    <row r="58" spans="2:7" ht="16.5" customHeight="1" x14ac:dyDescent="0.3">
      <c r="B58" s="48"/>
      <c r="C58" s="118" t="s">
        <v>10</v>
      </c>
      <c r="D58" s="119"/>
      <c r="E58" s="56"/>
      <c r="F58" s="49" t="str">
        <f>IF(E58="Yes",1,IF(E58="No",0,""))</f>
        <v/>
      </c>
      <c r="G58" s="49" t="s">
        <v>28</v>
      </c>
    </row>
    <row r="59" spans="2:7" ht="19.5" customHeight="1" x14ac:dyDescent="0.3">
      <c r="B59" s="48">
        <v>15</v>
      </c>
      <c r="C59" s="116" t="s">
        <v>150</v>
      </c>
      <c r="D59" s="117"/>
      <c r="E59" s="56" t="s">
        <v>160</v>
      </c>
      <c r="F59" s="49">
        <f>IF(E59="Yes",1,IF(E59="No",4,""))</f>
        <v>1</v>
      </c>
      <c r="G59" s="49" t="s">
        <v>61</v>
      </c>
    </row>
    <row r="60" spans="2:7" ht="27.75" customHeight="1" x14ac:dyDescent="0.3">
      <c r="B60" s="48">
        <v>16</v>
      </c>
      <c r="C60" s="116" t="s">
        <v>138</v>
      </c>
      <c r="D60" s="117"/>
      <c r="E60" s="54"/>
      <c r="F60" s="54"/>
      <c r="G60" s="54"/>
    </row>
    <row r="61" spans="2:7" ht="15" customHeight="1" x14ac:dyDescent="0.3">
      <c r="B61" s="48"/>
      <c r="C61" s="118" t="s">
        <v>95</v>
      </c>
      <c r="D61" s="119"/>
      <c r="E61" s="56"/>
      <c r="F61" s="49" t="str">
        <f>IF(E61="Yes",3,IF(E61="No",0,""))</f>
        <v/>
      </c>
      <c r="G61" s="49" t="s">
        <v>30</v>
      </c>
    </row>
    <row r="62" spans="2:7" ht="15" customHeight="1" x14ac:dyDescent="0.3">
      <c r="B62" s="48"/>
      <c r="C62" s="118" t="s">
        <v>96</v>
      </c>
      <c r="D62" s="119"/>
      <c r="E62" s="56"/>
      <c r="F62" s="49" t="str">
        <f>IF(E62="Yes",1,IF(E62="No",0,""))</f>
        <v/>
      </c>
      <c r="G62" s="49" t="s">
        <v>31</v>
      </c>
    </row>
    <row r="63" spans="2:7" ht="15" customHeight="1" x14ac:dyDescent="0.3">
      <c r="B63" s="48"/>
      <c r="C63" s="118" t="s">
        <v>139</v>
      </c>
      <c r="D63" s="119"/>
      <c r="E63" s="56" t="s">
        <v>160</v>
      </c>
      <c r="F63" s="49">
        <f>IF(E63="Yes",4,IF(E63="No",0,""))</f>
        <v>4</v>
      </c>
      <c r="G63" s="52" t="s">
        <v>32</v>
      </c>
    </row>
    <row r="64" spans="2:7" x14ac:dyDescent="0.3">
      <c r="E64" s="59" t="s">
        <v>126</v>
      </c>
      <c r="F64" s="59">
        <f>SUM(F9:F63)</f>
        <v>5</v>
      </c>
    </row>
    <row r="65" spans="2:7" ht="28.95" customHeight="1" x14ac:dyDescent="0.3">
      <c r="E65" s="61" t="s">
        <v>124</v>
      </c>
      <c r="F65" s="60" t="str">
        <f>IF(F64&lt;49,"Accepted to Work Onsite",IF(AND(F64&gt;47,F64&lt;65),"Accepted to Work Onsite with Note","Not Allow to Work Onsite"))</f>
        <v>Accepted to Work Onsite</v>
      </c>
    </row>
    <row r="69" spans="2:7" x14ac:dyDescent="0.3">
      <c r="C69" s="53" t="s">
        <v>37</v>
      </c>
    </row>
    <row r="70" spans="2:7" s="47" customFormat="1" x14ac:dyDescent="0.3">
      <c r="B70" s="47">
        <v>1</v>
      </c>
      <c r="C70" s="120" t="s">
        <v>39</v>
      </c>
      <c r="D70" s="120"/>
      <c r="E70" s="47" t="s">
        <v>62</v>
      </c>
      <c r="G70" s="47" t="s">
        <v>62</v>
      </c>
    </row>
    <row r="71" spans="2:7" s="47" customFormat="1" ht="24.6" customHeight="1" x14ac:dyDescent="0.3">
      <c r="B71" s="47">
        <v>2</v>
      </c>
      <c r="C71" s="115" t="s">
        <v>40</v>
      </c>
      <c r="D71" s="115"/>
      <c r="E71" s="47" t="s">
        <v>62</v>
      </c>
      <c r="G71" s="47" t="s">
        <v>62</v>
      </c>
    </row>
    <row r="72" spans="2:7" s="47" customFormat="1" ht="25.2" customHeight="1" x14ac:dyDescent="0.3">
      <c r="B72" s="47">
        <v>3</v>
      </c>
      <c r="C72" s="115" t="s">
        <v>79</v>
      </c>
      <c r="D72" s="115"/>
      <c r="E72" s="47" t="s">
        <v>63</v>
      </c>
      <c r="G72" s="47" t="s">
        <v>63</v>
      </c>
    </row>
    <row r="73" spans="2:7" s="47" customFormat="1" ht="28.2" customHeight="1" x14ac:dyDescent="0.3">
      <c r="B73" s="47" t="s">
        <v>86</v>
      </c>
      <c r="C73" s="115" t="s">
        <v>158</v>
      </c>
      <c r="D73" s="115"/>
    </row>
    <row r="74" spans="2:7" x14ac:dyDescent="0.3">
      <c r="C74" s="53"/>
    </row>
    <row r="75" spans="2:7" s="47" customFormat="1" ht="26.4" customHeight="1" x14ac:dyDescent="0.3">
      <c r="C75" s="115" t="s">
        <v>64</v>
      </c>
      <c r="D75" s="115"/>
    </row>
    <row r="76" spans="2:7" s="47" customFormat="1" ht="26.4" customHeight="1" x14ac:dyDescent="0.3">
      <c r="C76" s="115" t="s">
        <v>80</v>
      </c>
      <c r="D76" s="115"/>
    </row>
  </sheetData>
  <mergeCells count="70">
    <mergeCell ref="C14:D14"/>
    <mergeCell ref="B1:G1"/>
    <mergeCell ref="B5:C5"/>
    <mergeCell ref="D5:G5"/>
    <mergeCell ref="B6:C6"/>
    <mergeCell ref="D6:G6"/>
    <mergeCell ref="B7:B8"/>
    <mergeCell ref="C7:D8"/>
    <mergeCell ref="F7:F8"/>
    <mergeCell ref="G7:G8"/>
    <mergeCell ref="C9:D9"/>
    <mergeCell ref="C10:D10"/>
    <mergeCell ref="C11:D11"/>
    <mergeCell ref="C12:D12"/>
    <mergeCell ref="C13:D13"/>
    <mergeCell ref="C15:D15"/>
    <mergeCell ref="C16:D16"/>
    <mergeCell ref="C17:D17"/>
    <mergeCell ref="C18:D18"/>
    <mergeCell ref="B19:B22"/>
    <mergeCell ref="C19:D19"/>
    <mergeCell ref="C20:D20"/>
    <mergeCell ref="C21:D21"/>
    <mergeCell ref="C22:D22"/>
    <mergeCell ref="C33:D33"/>
    <mergeCell ref="C23:D23"/>
    <mergeCell ref="B24:B27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47:D47"/>
    <mergeCell ref="C34:D34"/>
    <mergeCell ref="C35:D35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59:D59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72:D72"/>
    <mergeCell ref="C73:D73"/>
    <mergeCell ref="C75:D75"/>
    <mergeCell ref="C76:D76"/>
    <mergeCell ref="C60:D60"/>
    <mergeCell ref="C61:D61"/>
    <mergeCell ref="C62:D62"/>
    <mergeCell ref="C63:D63"/>
    <mergeCell ref="C70:D70"/>
    <mergeCell ref="C71:D71"/>
  </mergeCells>
  <conditionalFormatting sqref="F65">
    <cfRule type="containsText" dxfId="2" priority="1" operator="containsText" text="Not Allow to Work Onsite">
      <formula>NOT(ISERROR(SEARCH("Not Allow to Work Onsite",F65)))</formula>
    </cfRule>
    <cfRule type="containsText" dxfId="1" priority="2" operator="containsText" text="Accepted to Work Onsite with Note">
      <formula>NOT(ISERROR(SEARCH("Accepted to Work Onsite with Note",F65)))</formula>
    </cfRule>
    <cfRule type="containsText" dxfId="0" priority="3" operator="containsText" text="Accepted to Work Onsite">
      <formula>NOT(ISERROR(SEARCH("Accepted to Work Onsite",F65)))</formula>
    </cfRule>
  </conditionalFormatting>
  <dataValidations count="1">
    <dataValidation type="list" allowBlank="1" showInputMessage="1" showErrorMessage="1" sqref="E10:E18 E20:E23 E25:E29 E31:E37 E39:E41 E43:E45 E47:E50 E52:E54 E56:E59 E61:E63" xr:uid="{0F748E2A-1080-4657-B690-12F38755C873}">
      <formula1>"Yes, No"</formula1>
    </dataValidation>
  </dataValidations>
  <pageMargins left="0.7" right="0.7" top="0.75" bottom="0.75" header="0.3" footer="0.3"/>
  <pageSetup scale="83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Button6_Click">
                <anchor moveWithCells="1">
                  <from>
                    <xdr:col>8</xdr:col>
                    <xdr:colOff>335280</xdr:colOff>
                    <xdr:row>0</xdr:row>
                    <xdr:rowOff>419100</xdr:rowOff>
                  </from>
                  <to>
                    <xdr:col>10</xdr:col>
                    <xdr:colOff>457200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B9154-8CB6-486E-ABAF-99442F641236}">
  <sheetPr codeName="Sheet3"/>
  <dimension ref="A1:O94"/>
  <sheetViews>
    <sheetView showGridLines="0" tabSelected="1" zoomScaleNormal="100" workbookViewId="0">
      <selection activeCell="B6" sqref="B6:D6"/>
    </sheetView>
  </sheetViews>
  <sheetFormatPr defaultColWidth="0" defaultRowHeight="13.2" zeroHeight="1" x14ac:dyDescent="0.3"/>
  <cols>
    <col min="1" max="1" width="1.6640625" style="53" customWidth="1"/>
    <col min="2" max="2" width="5.88671875" style="47" customWidth="1"/>
    <col min="3" max="3" width="7" style="47" customWidth="1"/>
    <col min="4" max="4" width="8" style="47" customWidth="1"/>
    <col min="5" max="5" width="7.6640625" style="47" customWidth="1"/>
    <col min="6" max="6" width="7.5546875" style="47" customWidth="1"/>
    <col min="7" max="8" width="9.77734375" style="47" customWidth="1"/>
    <col min="9" max="9" width="12.109375" style="47" customWidth="1"/>
    <col min="10" max="10" width="2.88671875" style="47" customWidth="1"/>
    <col min="11" max="11" width="9.77734375" style="47" customWidth="1"/>
    <col min="12" max="12" width="7.77734375" style="47" customWidth="1"/>
    <col min="13" max="13" width="27.33203125" style="47" customWidth="1"/>
    <col min="14" max="14" width="2.33203125" style="83" customWidth="1"/>
    <col min="15" max="15" width="0" style="53" hidden="1" customWidth="1"/>
    <col min="16" max="16384" width="8.88671875" style="53" hidden="1"/>
  </cols>
  <sheetData>
    <row r="1" spans="2:13" x14ac:dyDescent="0.3"/>
    <row r="2" spans="2:13" x14ac:dyDescent="0.3"/>
    <row r="3" spans="2:13" ht="17.399999999999999" x14ac:dyDescent="0.3">
      <c r="B3" s="158" t="s">
        <v>162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2:13" x14ac:dyDescent="0.3"/>
    <row r="5" spans="2:13" x14ac:dyDescent="0.3"/>
    <row r="6" spans="2:13" ht="30" customHeight="1" x14ac:dyDescent="0.3">
      <c r="B6" s="161" t="s">
        <v>163</v>
      </c>
      <c r="C6" s="161"/>
      <c r="D6" s="161"/>
      <c r="E6" s="163"/>
      <c r="F6" s="164"/>
      <c r="G6" s="164"/>
      <c r="H6" s="164"/>
      <c r="I6" s="164"/>
      <c r="J6" s="165"/>
      <c r="K6" s="166" t="s">
        <v>165</v>
      </c>
      <c r="L6" s="167"/>
      <c r="M6" s="81"/>
    </row>
    <row r="7" spans="2:13" ht="30" customHeight="1" x14ac:dyDescent="0.3">
      <c r="B7" s="162" t="s">
        <v>164</v>
      </c>
      <c r="C7" s="162"/>
      <c r="D7" s="162"/>
      <c r="E7" s="163"/>
      <c r="F7" s="164"/>
      <c r="G7" s="164"/>
      <c r="H7" s="164"/>
      <c r="I7" s="164"/>
      <c r="J7" s="165"/>
      <c r="K7" s="77" t="s">
        <v>166</v>
      </c>
      <c r="L7" s="77"/>
      <c r="M7" s="82"/>
    </row>
    <row r="8" spans="2:13" x14ac:dyDescent="0.3"/>
    <row r="9" spans="2:13" ht="14.4" x14ac:dyDescent="0.3">
      <c r="B9" s="69" t="s">
        <v>167</v>
      </c>
    </row>
    <row r="10" spans="2:13" ht="30" customHeight="1" x14ac:dyDescent="0.3">
      <c r="B10" s="71" t="s">
        <v>81</v>
      </c>
      <c r="C10" s="159" t="s">
        <v>168</v>
      </c>
      <c r="D10" s="159"/>
      <c r="E10" s="159"/>
      <c r="F10" s="159"/>
      <c r="G10" s="159"/>
      <c r="H10" s="159"/>
      <c r="I10" s="159"/>
      <c r="J10" s="159"/>
      <c r="K10" s="159"/>
      <c r="L10" s="159"/>
      <c r="M10" s="71" t="s">
        <v>169</v>
      </c>
    </row>
    <row r="11" spans="2:13" ht="19.95" customHeight="1" x14ac:dyDescent="0.3">
      <c r="B11" s="70">
        <v>1</v>
      </c>
      <c r="C11" s="160" t="s">
        <v>187</v>
      </c>
      <c r="D11" s="160"/>
      <c r="E11" s="160"/>
      <c r="F11" s="160"/>
      <c r="G11" s="160"/>
      <c r="H11" s="160"/>
      <c r="I11" s="160"/>
      <c r="J11" s="160"/>
      <c r="K11" s="160"/>
      <c r="L11" s="160"/>
      <c r="M11" s="70"/>
    </row>
    <row r="12" spans="2:13" ht="30" customHeight="1" x14ac:dyDescent="0.3">
      <c r="B12" s="70">
        <v>2</v>
      </c>
      <c r="C12" s="160" t="s">
        <v>170</v>
      </c>
      <c r="D12" s="160"/>
      <c r="E12" s="160"/>
      <c r="F12" s="160"/>
      <c r="G12" s="160"/>
      <c r="H12" s="160"/>
      <c r="I12" s="160"/>
      <c r="J12" s="160"/>
      <c r="K12" s="160"/>
      <c r="L12" s="160"/>
      <c r="M12" s="70"/>
    </row>
    <row r="13" spans="2:13" ht="30" customHeight="1" x14ac:dyDescent="0.3">
      <c r="B13" s="70">
        <v>3</v>
      </c>
      <c r="C13" s="160" t="s">
        <v>171</v>
      </c>
      <c r="D13" s="160"/>
      <c r="E13" s="160"/>
      <c r="F13" s="160"/>
      <c r="G13" s="160"/>
      <c r="H13" s="160"/>
      <c r="I13" s="160"/>
      <c r="J13" s="160"/>
      <c r="K13" s="160"/>
      <c r="L13" s="160"/>
      <c r="M13" s="70"/>
    </row>
    <row r="14" spans="2:13" ht="45" customHeight="1" x14ac:dyDescent="0.3">
      <c r="B14" s="70">
        <v>4</v>
      </c>
      <c r="C14" s="160" t="s">
        <v>172</v>
      </c>
      <c r="D14" s="160"/>
      <c r="E14" s="160"/>
      <c r="F14" s="160"/>
      <c r="G14" s="160"/>
      <c r="H14" s="160"/>
      <c r="I14" s="160"/>
      <c r="J14" s="160"/>
      <c r="K14" s="160"/>
      <c r="L14" s="160"/>
      <c r="M14" s="70"/>
    </row>
    <row r="15" spans="2:13" x14ac:dyDescent="0.3"/>
    <row r="16" spans="2:13" ht="30" customHeight="1" x14ac:dyDescent="0.3">
      <c r="B16" s="72" t="s">
        <v>81</v>
      </c>
      <c r="C16" s="170" t="s">
        <v>13</v>
      </c>
      <c r="D16" s="171"/>
      <c r="E16" s="171"/>
      <c r="F16" s="171"/>
      <c r="G16" s="171"/>
      <c r="H16" s="171"/>
      <c r="I16" s="171"/>
      <c r="J16" s="171"/>
      <c r="K16" s="171"/>
      <c r="L16" s="171"/>
      <c r="M16" s="80" t="s">
        <v>186</v>
      </c>
    </row>
    <row r="17" spans="2:14" ht="19.95" customHeight="1" x14ac:dyDescent="0.3">
      <c r="B17" s="48">
        <v>1</v>
      </c>
      <c r="C17" s="147" t="s">
        <v>188</v>
      </c>
      <c r="D17" s="172"/>
      <c r="E17" s="172"/>
      <c r="F17" s="172"/>
      <c r="G17" s="172"/>
      <c r="H17" s="172"/>
      <c r="I17" s="172"/>
      <c r="J17" s="172"/>
      <c r="K17" s="172"/>
      <c r="L17" s="172"/>
      <c r="M17" s="73"/>
      <c r="N17" s="83">
        <f>IF(M17="",0,0)</f>
        <v>0</v>
      </c>
    </row>
    <row r="18" spans="2:14" ht="19.95" customHeight="1" x14ac:dyDescent="0.3">
      <c r="B18" s="48"/>
      <c r="C18" s="116" t="s">
        <v>173</v>
      </c>
      <c r="D18" s="157"/>
      <c r="E18" s="157"/>
      <c r="F18" s="157"/>
      <c r="G18" s="157"/>
      <c r="H18" s="157"/>
      <c r="I18" s="157"/>
      <c r="J18" s="157"/>
      <c r="K18" s="157"/>
      <c r="L18" s="157"/>
      <c r="M18" s="48"/>
      <c r="N18" s="83">
        <f>M18</f>
        <v>0</v>
      </c>
    </row>
    <row r="19" spans="2:14" ht="19.95" customHeight="1" x14ac:dyDescent="0.3">
      <c r="B19" s="48"/>
      <c r="C19" s="116" t="s">
        <v>174</v>
      </c>
      <c r="D19" s="157"/>
      <c r="E19" s="157"/>
      <c r="F19" s="157"/>
      <c r="G19" s="157"/>
      <c r="H19" s="157"/>
      <c r="I19" s="157"/>
      <c r="J19" s="157"/>
      <c r="K19" s="157"/>
      <c r="L19" s="157"/>
      <c r="M19" s="48"/>
      <c r="N19" s="83">
        <f t="shared" ref="N19:N20" si="0">M19</f>
        <v>0</v>
      </c>
    </row>
    <row r="20" spans="2:14" ht="19.95" customHeight="1" x14ac:dyDescent="0.3">
      <c r="B20" s="48"/>
      <c r="C20" s="116" t="s">
        <v>175</v>
      </c>
      <c r="D20" s="157"/>
      <c r="E20" s="157"/>
      <c r="F20" s="157"/>
      <c r="G20" s="157"/>
      <c r="H20" s="157"/>
      <c r="I20" s="157"/>
      <c r="J20" s="157"/>
      <c r="K20" s="157"/>
      <c r="L20" s="157"/>
      <c r="M20" s="48"/>
      <c r="N20" s="83">
        <f t="shared" si="0"/>
        <v>0</v>
      </c>
    </row>
    <row r="21" spans="2:14" ht="19.95" customHeight="1" x14ac:dyDescent="0.3">
      <c r="B21" s="48" t="s">
        <v>144</v>
      </c>
      <c r="C21" s="116" t="s">
        <v>152</v>
      </c>
      <c r="D21" s="157"/>
      <c r="E21" s="157"/>
      <c r="F21" s="157"/>
      <c r="G21" s="157"/>
      <c r="H21" s="157"/>
      <c r="I21" s="157"/>
      <c r="J21" s="157"/>
      <c r="K21" s="157"/>
      <c r="L21" s="157"/>
      <c r="M21" s="74"/>
      <c r="N21" s="83">
        <f>IF(M21="",0,0)</f>
        <v>0</v>
      </c>
    </row>
    <row r="22" spans="2:14" ht="19.95" customHeight="1" x14ac:dyDescent="0.3">
      <c r="B22" s="48"/>
      <c r="C22" s="118" t="s">
        <v>143</v>
      </c>
      <c r="D22" s="156"/>
      <c r="E22" s="156"/>
      <c r="F22" s="156"/>
      <c r="G22" s="156"/>
      <c r="H22" s="156"/>
      <c r="I22" s="156"/>
      <c r="J22" s="156"/>
      <c r="K22" s="156"/>
      <c r="L22" s="156"/>
      <c r="M22" s="48"/>
      <c r="N22" s="83">
        <f t="shared" ref="N22:N71" si="1">M22</f>
        <v>0</v>
      </c>
    </row>
    <row r="23" spans="2:14" ht="19.95" customHeight="1" x14ac:dyDescent="0.3">
      <c r="B23" s="48"/>
      <c r="C23" s="118" t="s">
        <v>145</v>
      </c>
      <c r="D23" s="156"/>
      <c r="E23" s="156"/>
      <c r="F23" s="156"/>
      <c r="G23" s="156"/>
      <c r="H23" s="156"/>
      <c r="I23" s="156"/>
      <c r="J23" s="156"/>
      <c r="K23" s="156"/>
      <c r="L23" s="156"/>
      <c r="M23" s="48"/>
      <c r="N23" s="83">
        <f t="shared" si="1"/>
        <v>0</v>
      </c>
    </row>
    <row r="24" spans="2:14" ht="19.95" customHeight="1" x14ac:dyDescent="0.3">
      <c r="B24" s="48"/>
      <c r="C24" s="118" t="s">
        <v>147</v>
      </c>
      <c r="D24" s="156"/>
      <c r="E24" s="156"/>
      <c r="F24" s="156"/>
      <c r="G24" s="156"/>
      <c r="H24" s="156"/>
      <c r="I24" s="156"/>
      <c r="J24" s="156"/>
      <c r="K24" s="156"/>
      <c r="L24" s="156"/>
      <c r="M24" s="48"/>
      <c r="N24" s="83">
        <f t="shared" si="1"/>
        <v>0</v>
      </c>
    </row>
    <row r="25" spans="2:14" ht="19.95" customHeight="1" x14ac:dyDescent="0.3">
      <c r="B25" s="48"/>
      <c r="C25" s="118" t="s">
        <v>146</v>
      </c>
      <c r="D25" s="156"/>
      <c r="E25" s="156"/>
      <c r="F25" s="156"/>
      <c r="G25" s="156"/>
      <c r="H25" s="156"/>
      <c r="I25" s="156"/>
      <c r="J25" s="156"/>
      <c r="K25" s="156"/>
      <c r="L25" s="156"/>
      <c r="M25" s="48"/>
      <c r="N25" s="83">
        <f t="shared" si="1"/>
        <v>0</v>
      </c>
    </row>
    <row r="26" spans="2:14" ht="30" customHeight="1" x14ac:dyDescent="0.3">
      <c r="B26" s="50">
        <v>2</v>
      </c>
      <c r="C26" s="123" t="s">
        <v>176</v>
      </c>
      <c r="D26" s="168"/>
      <c r="E26" s="168"/>
      <c r="F26" s="168"/>
      <c r="G26" s="168"/>
      <c r="H26" s="168"/>
      <c r="I26" s="168"/>
      <c r="J26" s="168"/>
      <c r="K26" s="168"/>
      <c r="L26" s="168"/>
      <c r="M26" s="48"/>
      <c r="N26" s="83">
        <f t="shared" si="1"/>
        <v>0</v>
      </c>
    </row>
    <row r="27" spans="2:14" ht="27.6" customHeight="1" x14ac:dyDescent="0.3">
      <c r="B27" s="127">
        <v>3</v>
      </c>
      <c r="C27" s="123" t="s">
        <v>190</v>
      </c>
      <c r="D27" s="168"/>
      <c r="E27" s="168"/>
      <c r="F27" s="168"/>
      <c r="G27" s="168"/>
      <c r="H27" s="168"/>
      <c r="I27" s="168"/>
      <c r="J27" s="168"/>
      <c r="K27" s="168"/>
      <c r="L27" s="168"/>
      <c r="M27" s="74"/>
      <c r="N27" s="83">
        <f>IF(M27="",0,0)</f>
        <v>0</v>
      </c>
    </row>
    <row r="28" spans="2:14" ht="19.95" customHeight="1" x14ac:dyDescent="0.3">
      <c r="B28" s="128"/>
      <c r="C28" s="130" t="s">
        <v>51</v>
      </c>
      <c r="D28" s="169"/>
      <c r="E28" s="169"/>
      <c r="F28" s="169"/>
      <c r="G28" s="169"/>
      <c r="H28" s="169"/>
      <c r="I28" s="169"/>
      <c r="J28" s="169"/>
      <c r="K28" s="169"/>
      <c r="L28" s="169"/>
      <c r="M28" s="48"/>
      <c r="N28" s="83">
        <f t="shared" si="1"/>
        <v>0</v>
      </c>
    </row>
    <row r="29" spans="2:14" ht="19.95" customHeight="1" x14ac:dyDescent="0.3">
      <c r="B29" s="128"/>
      <c r="C29" s="130" t="s">
        <v>49</v>
      </c>
      <c r="D29" s="169"/>
      <c r="E29" s="169"/>
      <c r="F29" s="169"/>
      <c r="G29" s="169"/>
      <c r="H29" s="169"/>
      <c r="I29" s="169"/>
      <c r="J29" s="169"/>
      <c r="K29" s="169"/>
      <c r="L29" s="169"/>
      <c r="M29" s="48"/>
      <c r="N29" s="83">
        <f t="shared" si="1"/>
        <v>0</v>
      </c>
    </row>
    <row r="30" spans="2:14" ht="19.95" customHeight="1" x14ac:dyDescent="0.3">
      <c r="B30" s="129"/>
      <c r="C30" s="130" t="s">
        <v>50</v>
      </c>
      <c r="D30" s="169"/>
      <c r="E30" s="169"/>
      <c r="F30" s="169"/>
      <c r="G30" s="169"/>
      <c r="H30" s="169"/>
      <c r="I30" s="169"/>
      <c r="J30" s="169"/>
      <c r="K30" s="169"/>
      <c r="L30" s="169"/>
      <c r="M30" s="48"/>
      <c r="N30" s="83">
        <f t="shared" si="1"/>
        <v>0</v>
      </c>
    </row>
    <row r="31" spans="2:14" ht="30" customHeight="1" x14ac:dyDescent="0.3">
      <c r="B31" s="50">
        <v>4</v>
      </c>
      <c r="C31" s="123" t="s">
        <v>177</v>
      </c>
      <c r="D31" s="168"/>
      <c r="E31" s="168"/>
      <c r="F31" s="168"/>
      <c r="G31" s="168"/>
      <c r="H31" s="168"/>
      <c r="I31" s="168"/>
      <c r="J31" s="168"/>
      <c r="K31" s="168"/>
      <c r="L31" s="168"/>
      <c r="M31" s="48"/>
      <c r="N31" s="83">
        <f t="shared" si="1"/>
        <v>0</v>
      </c>
    </row>
    <row r="32" spans="2:14" ht="31.5" customHeight="1" x14ac:dyDescent="0.3">
      <c r="B32" s="127">
        <v>5</v>
      </c>
      <c r="C32" s="123" t="s">
        <v>178</v>
      </c>
      <c r="D32" s="168"/>
      <c r="E32" s="168"/>
      <c r="F32" s="168"/>
      <c r="G32" s="168"/>
      <c r="H32" s="168"/>
      <c r="I32" s="168"/>
      <c r="J32" s="168"/>
      <c r="K32" s="168"/>
      <c r="L32" s="168"/>
      <c r="M32" s="75"/>
      <c r="N32" s="83">
        <f>IF(M32="",0,0)</f>
        <v>0</v>
      </c>
    </row>
    <row r="33" spans="2:14" ht="19.95" customHeight="1" x14ac:dyDescent="0.3">
      <c r="B33" s="128"/>
      <c r="C33" s="130" t="s">
        <v>51</v>
      </c>
      <c r="D33" s="169"/>
      <c r="E33" s="169"/>
      <c r="F33" s="169"/>
      <c r="G33" s="169"/>
      <c r="H33" s="169"/>
      <c r="I33" s="169"/>
      <c r="J33" s="169"/>
      <c r="K33" s="169"/>
      <c r="L33" s="169"/>
      <c r="M33" s="48"/>
      <c r="N33" s="83">
        <f t="shared" si="1"/>
        <v>0</v>
      </c>
    </row>
    <row r="34" spans="2:14" ht="19.95" customHeight="1" x14ac:dyDescent="0.3">
      <c r="B34" s="128"/>
      <c r="C34" s="130" t="s">
        <v>52</v>
      </c>
      <c r="D34" s="169"/>
      <c r="E34" s="169"/>
      <c r="F34" s="169"/>
      <c r="G34" s="169"/>
      <c r="H34" s="169"/>
      <c r="I34" s="169"/>
      <c r="J34" s="169"/>
      <c r="K34" s="169"/>
      <c r="L34" s="169"/>
      <c r="M34" s="48"/>
      <c r="N34" s="83">
        <f t="shared" si="1"/>
        <v>0</v>
      </c>
    </row>
    <row r="35" spans="2:14" ht="19.95" customHeight="1" x14ac:dyDescent="0.3">
      <c r="B35" s="129"/>
      <c r="C35" s="130" t="s">
        <v>53</v>
      </c>
      <c r="D35" s="169"/>
      <c r="E35" s="169"/>
      <c r="F35" s="169"/>
      <c r="G35" s="169"/>
      <c r="H35" s="169"/>
      <c r="I35" s="169"/>
      <c r="J35" s="169"/>
      <c r="K35" s="169"/>
      <c r="L35" s="169"/>
      <c r="M35" s="48"/>
      <c r="N35" s="83">
        <f t="shared" si="1"/>
        <v>0</v>
      </c>
    </row>
    <row r="36" spans="2:14" ht="45" customHeight="1" x14ac:dyDescent="0.3">
      <c r="B36" s="50">
        <v>6</v>
      </c>
      <c r="C36" s="123" t="s">
        <v>109</v>
      </c>
      <c r="D36" s="168"/>
      <c r="E36" s="168"/>
      <c r="F36" s="168"/>
      <c r="G36" s="168"/>
      <c r="H36" s="168"/>
      <c r="I36" s="168"/>
      <c r="J36" s="168"/>
      <c r="K36" s="168"/>
      <c r="L36" s="168"/>
      <c r="M36" s="48"/>
      <c r="N36" s="83">
        <f t="shared" si="1"/>
        <v>0</v>
      </c>
    </row>
    <row r="37" spans="2:14" ht="30" customHeight="1" x14ac:dyDescent="0.3">
      <c r="B37" s="50">
        <v>7</v>
      </c>
      <c r="C37" s="123" t="s">
        <v>110</v>
      </c>
      <c r="D37" s="168"/>
      <c r="E37" s="168"/>
      <c r="F37" s="168"/>
      <c r="G37" s="168"/>
      <c r="H37" s="168"/>
      <c r="I37" s="168"/>
      <c r="J37" s="168"/>
      <c r="K37" s="168"/>
      <c r="L37" s="168"/>
      <c r="M37" s="48"/>
      <c r="N37" s="83">
        <f t="shared" si="1"/>
        <v>0</v>
      </c>
    </row>
    <row r="38" spans="2:14" ht="33" customHeight="1" x14ac:dyDescent="0.3">
      <c r="B38" s="50">
        <v>8</v>
      </c>
      <c r="C38" s="123" t="s">
        <v>179</v>
      </c>
      <c r="D38" s="168"/>
      <c r="E38" s="168"/>
      <c r="F38" s="168"/>
      <c r="G38" s="168"/>
      <c r="H38" s="168"/>
      <c r="I38" s="168"/>
      <c r="J38" s="168"/>
      <c r="K38" s="168"/>
      <c r="L38" s="168"/>
      <c r="M38" s="73"/>
      <c r="N38" s="83">
        <f>IF(M38="",0,0)</f>
        <v>0</v>
      </c>
    </row>
    <row r="39" spans="2:14" ht="19.95" customHeight="1" x14ac:dyDescent="0.3">
      <c r="B39" s="48"/>
      <c r="C39" s="118" t="s">
        <v>46</v>
      </c>
      <c r="D39" s="156"/>
      <c r="E39" s="156"/>
      <c r="F39" s="156"/>
      <c r="G39" s="156"/>
      <c r="H39" s="156"/>
      <c r="I39" s="156"/>
      <c r="J39" s="156"/>
      <c r="K39" s="156"/>
      <c r="L39" s="156"/>
      <c r="M39" s="48"/>
      <c r="N39" s="83">
        <f t="shared" si="1"/>
        <v>0</v>
      </c>
    </row>
    <row r="40" spans="2:14" ht="19.95" customHeight="1" x14ac:dyDescent="0.3">
      <c r="B40" s="48"/>
      <c r="C40" s="118" t="s">
        <v>47</v>
      </c>
      <c r="D40" s="156"/>
      <c r="E40" s="156"/>
      <c r="F40" s="156"/>
      <c r="G40" s="156"/>
      <c r="H40" s="156"/>
      <c r="I40" s="156"/>
      <c r="J40" s="156"/>
      <c r="K40" s="156"/>
      <c r="L40" s="156"/>
      <c r="M40" s="48"/>
      <c r="N40" s="83">
        <f t="shared" si="1"/>
        <v>0</v>
      </c>
    </row>
    <row r="41" spans="2:14" ht="19.95" customHeight="1" x14ac:dyDescent="0.3">
      <c r="B41" s="48"/>
      <c r="C41" s="118" t="s">
        <v>48</v>
      </c>
      <c r="D41" s="156"/>
      <c r="E41" s="156"/>
      <c r="F41" s="156"/>
      <c r="G41" s="156"/>
      <c r="H41" s="156"/>
      <c r="I41" s="156"/>
      <c r="J41" s="156"/>
      <c r="K41" s="156"/>
      <c r="L41" s="156"/>
      <c r="M41" s="48"/>
      <c r="N41" s="83">
        <f t="shared" si="1"/>
        <v>0</v>
      </c>
    </row>
    <row r="42" spans="2:14" ht="19.95" customHeight="1" x14ac:dyDescent="0.3">
      <c r="B42" s="48"/>
      <c r="C42" s="118" t="s">
        <v>57</v>
      </c>
      <c r="D42" s="156"/>
      <c r="E42" s="156"/>
      <c r="F42" s="156"/>
      <c r="G42" s="156"/>
      <c r="H42" s="156"/>
      <c r="I42" s="156"/>
      <c r="J42" s="156"/>
      <c r="K42" s="156"/>
      <c r="L42" s="156"/>
      <c r="M42" s="48"/>
      <c r="N42" s="83">
        <f t="shared" si="1"/>
        <v>0</v>
      </c>
    </row>
    <row r="43" spans="2:14" ht="30" customHeight="1" x14ac:dyDescent="0.3">
      <c r="B43" s="48">
        <v>9</v>
      </c>
      <c r="C43" s="123" t="s">
        <v>155</v>
      </c>
      <c r="D43" s="168"/>
      <c r="E43" s="168"/>
      <c r="F43" s="168"/>
      <c r="G43" s="168"/>
      <c r="H43" s="168"/>
      <c r="I43" s="168"/>
      <c r="J43" s="168"/>
      <c r="K43" s="168"/>
      <c r="L43" s="168"/>
      <c r="M43" s="48"/>
      <c r="N43" s="83">
        <f t="shared" si="1"/>
        <v>0</v>
      </c>
    </row>
    <row r="44" spans="2:14" ht="30" customHeight="1" x14ac:dyDescent="0.3">
      <c r="B44" s="48"/>
      <c r="C44" s="64"/>
      <c r="D44" s="168" t="s">
        <v>134</v>
      </c>
      <c r="E44" s="168"/>
      <c r="F44" s="168"/>
      <c r="G44" s="168"/>
      <c r="H44" s="168"/>
      <c r="I44" s="168"/>
      <c r="J44" s="168"/>
      <c r="K44" s="168"/>
      <c r="L44" s="168"/>
      <c r="M44" s="48"/>
      <c r="N44" s="83">
        <f t="shared" si="1"/>
        <v>0</v>
      </c>
    </row>
    <row r="45" spans="2:14" ht="30" customHeight="1" x14ac:dyDescent="0.3">
      <c r="B45" s="48"/>
      <c r="C45" s="64"/>
      <c r="D45" s="168" t="s">
        <v>135</v>
      </c>
      <c r="E45" s="168"/>
      <c r="F45" s="168"/>
      <c r="G45" s="168"/>
      <c r="H45" s="168"/>
      <c r="I45" s="168"/>
      <c r="J45" s="168"/>
      <c r="K45" s="168"/>
      <c r="L45" s="168"/>
      <c r="M45" s="48"/>
      <c r="N45" s="83">
        <f t="shared" si="1"/>
        <v>0</v>
      </c>
    </row>
    <row r="46" spans="2:14" ht="19.95" customHeight="1" x14ac:dyDescent="0.3">
      <c r="B46" s="48">
        <v>10</v>
      </c>
      <c r="C46" s="123" t="s">
        <v>136</v>
      </c>
      <c r="D46" s="168"/>
      <c r="E46" s="168"/>
      <c r="F46" s="168"/>
      <c r="G46" s="168"/>
      <c r="H46" s="168"/>
      <c r="I46" s="168"/>
      <c r="J46" s="168"/>
      <c r="K46" s="168"/>
      <c r="L46" s="168"/>
      <c r="M46" s="73"/>
      <c r="N46" s="83">
        <f>IF(M46="",0,0)</f>
        <v>0</v>
      </c>
    </row>
    <row r="47" spans="2:14" ht="19.95" customHeight="1" x14ac:dyDescent="0.3">
      <c r="B47" s="48"/>
      <c r="C47" s="121" t="s">
        <v>20</v>
      </c>
      <c r="D47" s="154"/>
      <c r="E47" s="154"/>
      <c r="F47" s="154"/>
      <c r="G47" s="154"/>
      <c r="H47" s="154"/>
      <c r="I47" s="154"/>
      <c r="J47" s="154"/>
      <c r="K47" s="154"/>
      <c r="L47" s="154"/>
      <c r="M47" s="48"/>
      <c r="N47" s="83">
        <f t="shared" si="1"/>
        <v>0</v>
      </c>
    </row>
    <row r="48" spans="2:14" ht="19.95" customHeight="1" x14ac:dyDescent="0.3">
      <c r="B48" s="48"/>
      <c r="C48" s="121" t="s">
        <v>149</v>
      </c>
      <c r="D48" s="154"/>
      <c r="E48" s="154"/>
      <c r="F48" s="154"/>
      <c r="G48" s="154"/>
      <c r="H48" s="154"/>
      <c r="I48" s="154"/>
      <c r="J48" s="154"/>
      <c r="K48" s="154"/>
      <c r="L48" s="154"/>
      <c r="M48" s="48"/>
      <c r="N48" s="83">
        <f t="shared" si="1"/>
        <v>0</v>
      </c>
    </row>
    <row r="49" spans="2:14" ht="19.95" customHeight="1" x14ac:dyDescent="0.3">
      <c r="B49" s="48"/>
      <c r="C49" s="121" t="s">
        <v>22</v>
      </c>
      <c r="D49" s="154"/>
      <c r="E49" s="154"/>
      <c r="F49" s="154"/>
      <c r="G49" s="154"/>
      <c r="H49" s="154"/>
      <c r="I49" s="154"/>
      <c r="J49" s="154"/>
      <c r="K49" s="154"/>
      <c r="L49" s="154"/>
      <c r="M49" s="48"/>
      <c r="N49" s="83">
        <f t="shared" si="1"/>
        <v>0</v>
      </c>
    </row>
    <row r="50" spans="2:14" ht="19.95" customHeight="1" x14ac:dyDescent="0.3">
      <c r="B50" s="48">
        <v>11</v>
      </c>
      <c r="C50" s="123" t="s">
        <v>137</v>
      </c>
      <c r="D50" s="168"/>
      <c r="E50" s="168"/>
      <c r="F50" s="168"/>
      <c r="G50" s="168"/>
      <c r="H50" s="168"/>
      <c r="I50" s="168"/>
      <c r="J50" s="168"/>
      <c r="K50" s="168"/>
      <c r="L50" s="168"/>
      <c r="M50" s="73"/>
      <c r="N50" s="83">
        <f>IF(M50="",0,0)</f>
        <v>0</v>
      </c>
    </row>
    <row r="51" spans="2:14" ht="19.95" customHeight="1" x14ac:dyDescent="0.3">
      <c r="B51" s="48"/>
      <c r="C51" s="121" t="s">
        <v>23</v>
      </c>
      <c r="D51" s="154"/>
      <c r="E51" s="154"/>
      <c r="F51" s="154"/>
      <c r="G51" s="154"/>
      <c r="H51" s="154"/>
      <c r="I51" s="154"/>
      <c r="J51" s="154"/>
      <c r="K51" s="154"/>
      <c r="L51" s="154"/>
      <c r="M51" s="48"/>
      <c r="N51" s="83">
        <f t="shared" si="1"/>
        <v>0</v>
      </c>
    </row>
    <row r="52" spans="2:14" ht="19.95" customHeight="1" x14ac:dyDescent="0.3">
      <c r="B52" s="48"/>
      <c r="C52" s="121" t="s">
        <v>3</v>
      </c>
      <c r="D52" s="154"/>
      <c r="E52" s="154"/>
      <c r="F52" s="154"/>
      <c r="G52" s="154"/>
      <c r="H52" s="154"/>
      <c r="I52" s="154"/>
      <c r="J52" s="154"/>
      <c r="K52" s="154"/>
      <c r="L52" s="154"/>
      <c r="M52" s="48"/>
      <c r="N52" s="83">
        <f t="shared" si="1"/>
        <v>0</v>
      </c>
    </row>
    <row r="53" spans="2:14" ht="19.95" customHeight="1" x14ac:dyDescent="0.3">
      <c r="B53" s="48"/>
      <c r="C53" s="121" t="s">
        <v>4</v>
      </c>
      <c r="D53" s="154"/>
      <c r="E53" s="154"/>
      <c r="F53" s="154"/>
      <c r="G53" s="154"/>
      <c r="H53" s="154"/>
      <c r="I53" s="154"/>
      <c r="J53" s="154"/>
      <c r="K53" s="154"/>
      <c r="L53" s="154"/>
      <c r="M53" s="48"/>
      <c r="N53" s="83">
        <f t="shared" si="1"/>
        <v>0</v>
      </c>
    </row>
    <row r="54" spans="2:14" ht="19.95" customHeight="1" x14ac:dyDescent="0.3">
      <c r="B54" s="48">
        <v>12</v>
      </c>
      <c r="C54" s="123" t="s">
        <v>182</v>
      </c>
      <c r="D54" s="168"/>
      <c r="E54" s="168"/>
      <c r="F54" s="168"/>
      <c r="G54" s="168"/>
      <c r="H54" s="168"/>
      <c r="I54" s="168"/>
      <c r="J54" s="168"/>
      <c r="K54" s="168"/>
      <c r="L54" s="168"/>
      <c r="M54" s="73"/>
      <c r="N54" s="83">
        <f>IF(M54="",0,0)</f>
        <v>0</v>
      </c>
    </row>
    <row r="55" spans="2:14" ht="19.95" customHeight="1" x14ac:dyDescent="0.3">
      <c r="B55" s="48"/>
      <c r="C55" s="121" t="s">
        <v>25</v>
      </c>
      <c r="D55" s="154"/>
      <c r="E55" s="154"/>
      <c r="F55" s="154"/>
      <c r="G55" s="154"/>
      <c r="H55" s="154"/>
      <c r="I55" s="154"/>
      <c r="J55" s="154"/>
      <c r="K55" s="154"/>
      <c r="L55" s="154"/>
      <c r="M55" s="48"/>
      <c r="N55" s="83">
        <f t="shared" si="1"/>
        <v>0</v>
      </c>
    </row>
    <row r="56" spans="2:14" ht="19.95" customHeight="1" x14ac:dyDescent="0.3">
      <c r="B56" s="48"/>
      <c r="C56" s="121" t="s">
        <v>26</v>
      </c>
      <c r="D56" s="154"/>
      <c r="E56" s="154"/>
      <c r="F56" s="154"/>
      <c r="G56" s="154"/>
      <c r="H56" s="154"/>
      <c r="I56" s="154"/>
      <c r="J56" s="154"/>
      <c r="K56" s="154"/>
      <c r="L56" s="154"/>
      <c r="M56" s="48"/>
      <c r="N56" s="83">
        <f t="shared" si="1"/>
        <v>0</v>
      </c>
    </row>
    <row r="57" spans="2:14" ht="19.95" customHeight="1" x14ac:dyDescent="0.3">
      <c r="B57" s="48"/>
      <c r="C57" s="121" t="s">
        <v>27</v>
      </c>
      <c r="D57" s="154"/>
      <c r="E57" s="154"/>
      <c r="F57" s="154"/>
      <c r="G57" s="154"/>
      <c r="H57" s="154"/>
      <c r="I57" s="154"/>
      <c r="J57" s="154"/>
      <c r="K57" s="154"/>
      <c r="L57" s="154"/>
      <c r="M57" s="48"/>
      <c r="N57" s="83">
        <f t="shared" si="1"/>
        <v>0</v>
      </c>
    </row>
    <row r="58" spans="2:14" ht="19.95" customHeight="1" x14ac:dyDescent="0.3">
      <c r="B58" s="48"/>
      <c r="C58" s="121" t="s">
        <v>73</v>
      </c>
      <c r="D58" s="154"/>
      <c r="E58" s="154"/>
      <c r="F58" s="154"/>
      <c r="G58" s="154"/>
      <c r="H58" s="154"/>
      <c r="I58" s="154"/>
      <c r="J58" s="154"/>
      <c r="K58" s="154"/>
      <c r="L58" s="154"/>
      <c r="M58" s="48"/>
      <c r="N58" s="83">
        <f t="shared" si="1"/>
        <v>0</v>
      </c>
    </row>
    <row r="59" spans="2:14" ht="30" customHeight="1" x14ac:dyDescent="0.3">
      <c r="B59" s="48">
        <v>13</v>
      </c>
      <c r="C59" s="123" t="s">
        <v>157</v>
      </c>
      <c r="D59" s="168"/>
      <c r="E59" s="168"/>
      <c r="F59" s="168"/>
      <c r="G59" s="168"/>
      <c r="H59" s="168"/>
      <c r="I59" s="168"/>
      <c r="J59" s="168"/>
      <c r="K59" s="168"/>
      <c r="L59" s="168"/>
      <c r="M59" s="73"/>
      <c r="N59" s="83">
        <f>IF(M59="",0,0)</f>
        <v>0</v>
      </c>
    </row>
    <row r="60" spans="2:14" ht="19.95" customHeight="1" x14ac:dyDescent="0.3">
      <c r="B60" s="48"/>
      <c r="C60" s="121" t="s">
        <v>5</v>
      </c>
      <c r="D60" s="154"/>
      <c r="E60" s="154"/>
      <c r="F60" s="154"/>
      <c r="G60" s="154"/>
      <c r="H60" s="154"/>
      <c r="I60" s="154"/>
      <c r="J60" s="154"/>
      <c r="K60" s="154"/>
      <c r="L60" s="154"/>
      <c r="M60" s="48"/>
      <c r="N60" s="83">
        <f t="shared" si="1"/>
        <v>0</v>
      </c>
    </row>
    <row r="61" spans="2:14" ht="19.95" customHeight="1" x14ac:dyDescent="0.3">
      <c r="B61" s="48"/>
      <c r="C61" s="118" t="s">
        <v>6</v>
      </c>
      <c r="D61" s="156"/>
      <c r="E61" s="156"/>
      <c r="F61" s="156"/>
      <c r="G61" s="156"/>
      <c r="H61" s="156"/>
      <c r="I61" s="156"/>
      <c r="J61" s="156"/>
      <c r="K61" s="156"/>
      <c r="L61" s="156"/>
      <c r="M61" s="48"/>
      <c r="N61" s="83">
        <f t="shared" si="1"/>
        <v>0</v>
      </c>
    </row>
    <row r="62" spans="2:14" ht="19.95" customHeight="1" x14ac:dyDescent="0.3">
      <c r="B62" s="48"/>
      <c r="C62" s="121" t="s">
        <v>7</v>
      </c>
      <c r="D62" s="154"/>
      <c r="E62" s="154"/>
      <c r="F62" s="154"/>
      <c r="G62" s="154"/>
      <c r="H62" s="154"/>
      <c r="I62" s="154"/>
      <c r="J62" s="154"/>
      <c r="K62" s="154"/>
      <c r="L62" s="154"/>
      <c r="M62" s="48"/>
      <c r="N62" s="83">
        <f t="shared" si="1"/>
        <v>0</v>
      </c>
    </row>
    <row r="63" spans="2:14" ht="30" customHeight="1" x14ac:dyDescent="0.3">
      <c r="B63" s="48">
        <v>14</v>
      </c>
      <c r="C63" s="116" t="s">
        <v>181</v>
      </c>
      <c r="D63" s="157"/>
      <c r="E63" s="157"/>
      <c r="F63" s="157"/>
      <c r="G63" s="157"/>
      <c r="H63" s="157"/>
      <c r="I63" s="157"/>
      <c r="J63" s="157"/>
      <c r="K63" s="157"/>
      <c r="L63" s="157"/>
      <c r="M63" s="84"/>
      <c r="N63" s="83">
        <f>IF(M63="",0,0)</f>
        <v>0</v>
      </c>
    </row>
    <row r="64" spans="2:14" ht="19.95" customHeight="1" x14ac:dyDescent="0.3">
      <c r="B64" s="48"/>
      <c r="C64" s="118" t="s">
        <v>8</v>
      </c>
      <c r="D64" s="156"/>
      <c r="E64" s="156"/>
      <c r="F64" s="156"/>
      <c r="G64" s="156"/>
      <c r="H64" s="156"/>
      <c r="I64" s="156"/>
      <c r="J64" s="156"/>
      <c r="K64" s="156"/>
      <c r="L64" s="156"/>
      <c r="M64" s="48"/>
      <c r="N64" s="83">
        <f t="shared" si="1"/>
        <v>0</v>
      </c>
    </row>
    <row r="65" spans="2:14" ht="19.95" customHeight="1" x14ac:dyDescent="0.3">
      <c r="B65" s="48"/>
      <c r="C65" s="118" t="s">
        <v>9</v>
      </c>
      <c r="D65" s="156"/>
      <c r="E65" s="156"/>
      <c r="F65" s="156"/>
      <c r="G65" s="156"/>
      <c r="H65" s="156"/>
      <c r="I65" s="156"/>
      <c r="J65" s="156"/>
      <c r="K65" s="156"/>
      <c r="L65" s="156"/>
      <c r="M65" s="48"/>
      <c r="N65" s="83">
        <f t="shared" si="1"/>
        <v>0</v>
      </c>
    </row>
    <row r="66" spans="2:14" ht="19.95" customHeight="1" x14ac:dyDescent="0.3">
      <c r="B66" s="48"/>
      <c r="C66" s="118" t="s">
        <v>10</v>
      </c>
      <c r="D66" s="156"/>
      <c r="E66" s="156"/>
      <c r="F66" s="156"/>
      <c r="G66" s="156"/>
      <c r="H66" s="156"/>
      <c r="I66" s="156"/>
      <c r="J66" s="156"/>
      <c r="K66" s="156"/>
      <c r="L66" s="156"/>
      <c r="M66" s="48"/>
      <c r="N66" s="83">
        <f t="shared" si="1"/>
        <v>0</v>
      </c>
    </row>
    <row r="67" spans="2:14" ht="19.95" customHeight="1" x14ac:dyDescent="0.3">
      <c r="B67" s="48">
        <v>15</v>
      </c>
      <c r="C67" s="116" t="s">
        <v>150</v>
      </c>
      <c r="D67" s="157"/>
      <c r="E67" s="157"/>
      <c r="F67" s="157"/>
      <c r="G67" s="157"/>
      <c r="H67" s="157"/>
      <c r="I67" s="157"/>
      <c r="J67" s="157"/>
      <c r="K67" s="157"/>
      <c r="L67" s="157"/>
      <c r="M67" s="48"/>
      <c r="N67" s="83">
        <f t="shared" si="1"/>
        <v>0</v>
      </c>
    </row>
    <row r="68" spans="2:14" ht="30" customHeight="1" x14ac:dyDescent="0.3">
      <c r="B68" s="48">
        <v>16</v>
      </c>
      <c r="C68" s="116" t="s">
        <v>180</v>
      </c>
      <c r="D68" s="157"/>
      <c r="E68" s="157"/>
      <c r="F68" s="157"/>
      <c r="G68" s="157"/>
      <c r="H68" s="157"/>
      <c r="I68" s="157"/>
      <c r="J68" s="157"/>
      <c r="K68" s="157"/>
      <c r="L68" s="157"/>
      <c r="M68" s="84"/>
      <c r="N68" s="83">
        <f>IF(M68="",0,0)</f>
        <v>0</v>
      </c>
    </row>
    <row r="69" spans="2:14" ht="19.95" customHeight="1" x14ac:dyDescent="0.3">
      <c r="B69" s="48"/>
      <c r="C69" s="118" t="s">
        <v>95</v>
      </c>
      <c r="D69" s="156"/>
      <c r="E69" s="156"/>
      <c r="F69" s="156"/>
      <c r="G69" s="156"/>
      <c r="H69" s="156"/>
      <c r="I69" s="156"/>
      <c r="J69" s="156"/>
      <c r="K69" s="156"/>
      <c r="L69" s="156"/>
      <c r="M69" s="48"/>
      <c r="N69" s="83">
        <f t="shared" si="1"/>
        <v>0</v>
      </c>
    </row>
    <row r="70" spans="2:14" ht="19.95" customHeight="1" x14ac:dyDescent="0.3">
      <c r="B70" s="48"/>
      <c r="C70" s="118" t="s">
        <v>96</v>
      </c>
      <c r="D70" s="156"/>
      <c r="E70" s="156"/>
      <c r="F70" s="156"/>
      <c r="G70" s="156"/>
      <c r="H70" s="156"/>
      <c r="I70" s="156"/>
      <c r="J70" s="156"/>
      <c r="K70" s="156"/>
      <c r="L70" s="156"/>
      <c r="M70" s="48"/>
      <c r="N70" s="83">
        <f t="shared" si="1"/>
        <v>0</v>
      </c>
    </row>
    <row r="71" spans="2:14" ht="19.95" customHeight="1" x14ac:dyDescent="0.3">
      <c r="B71" s="48"/>
      <c r="C71" s="118" t="s">
        <v>139</v>
      </c>
      <c r="D71" s="156"/>
      <c r="E71" s="156"/>
      <c r="F71" s="156"/>
      <c r="G71" s="156"/>
      <c r="H71" s="156"/>
      <c r="I71" s="156"/>
      <c r="J71" s="156"/>
      <c r="K71" s="156"/>
      <c r="L71" s="156"/>
      <c r="M71" s="48"/>
      <c r="N71" s="83">
        <f t="shared" si="1"/>
        <v>0</v>
      </c>
    </row>
    <row r="72" spans="2:14" x14ac:dyDescent="0.3"/>
    <row r="73" spans="2:14" ht="13.2" customHeight="1" x14ac:dyDescent="0.3">
      <c r="B73" s="155" t="s">
        <v>183</v>
      </c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</row>
    <row r="74" spans="2:14" x14ac:dyDescent="0.3">
      <c r="B74" s="155"/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</row>
    <row r="75" spans="2:14" x14ac:dyDescent="0.3"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</row>
    <row r="76" spans="2:14" x14ac:dyDescent="0.3"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</row>
    <row r="77" spans="2:14" x14ac:dyDescent="0.3"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</row>
    <row r="78" spans="2:14" x14ac:dyDescent="0.3">
      <c r="B78" s="155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</row>
    <row r="79" spans="2:14" x14ac:dyDescent="0.3">
      <c r="B79" s="155"/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155"/>
    </row>
    <row r="80" spans="2:14" x14ac:dyDescent="0.3"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</row>
    <row r="81" spans="2:13" x14ac:dyDescent="0.3">
      <c r="B81" s="155"/>
      <c r="C81" s="155"/>
      <c r="D81" s="155"/>
      <c r="E81" s="155"/>
      <c r="F81" s="155"/>
      <c r="G81" s="155"/>
      <c r="H81" s="155"/>
      <c r="I81" s="155"/>
      <c r="J81" s="155"/>
      <c r="K81" s="155"/>
      <c r="L81" s="155"/>
      <c r="M81" s="155"/>
    </row>
    <row r="82" spans="2:13" x14ac:dyDescent="0.3"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</row>
    <row r="83" spans="2:13" ht="7.8" customHeight="1" x14ac:dyDescent="0.3"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</row>
    <row r="84" spans="2:13" x14ac:dyDescent="0.3">
      <c r="B84" s="151" t="s">
        <v>184</v>
      </c>
      <c r="C84" s="151"/>
      <c r="D84" s="153"/>
      <c r="E84" s="153"/>
      <c r="F84" s="78"/>
      <c r="G84" s="78"/>
      <c r="H84" s="78"/>
      <c r="I84" s="78"/>
      <c r="J84" s="78"/>
      <c r="K84" s="78"/>
      <c r="L84" s="78"/>
    </row>
    <row r="85" spans="2:13" x14ac:dyDescent="0.3"/>
    <row r="86" spans="2:13" ht="13.2" customHeight="1" x14ac:dyDescent="0.3">
      <c r="B86" s="174" t="s">
        <v>189</v>
      </c>
      <c r="C86" s="174"/>
      <c r="D86" s="152"/>
      <c r="E86" s="152"/>
      <c r="F86" s="152"/>
      <c r="G86" s="150" t="s">
        <v>185</v>
      </c>
      <c r="H86" s="149"/>
      <c r="I86" s="149"/>
      <c r="J86" s="149"/>
      <c r="K86" s="150"/>
      <c r="L86" s="173"/>
      <c r="M86" s="173"/>
    </row>
    <row r="87" spans="2:13" x14ac:dyDescent="0.3">
      <c r="B87" s="174"/>
      <c r="C87" s="174"/>
      <c r="D87" s="152"/>
      <c r="E87" s="152"/>
      <c r="F87" s="152"/>
      <c r="G87" s="150"/>
      <c r="H87" s="149"/>
      <c r="I87" s="149"/>
      <c r="J87" s="149"/>
      <c r="K87" s="150"/>
      <c r="L87" s="173"/>
      <c r="M87" s="173"/>
    </row>
    <row r="88" spans="2:13" x14ac:dyDescent="0.3">
      <c r="B88" s="174"/>
      <c r="C88" s="174"/>
      <c r="D88" s="152"/>
      <c r="E88" s="152"/>
      <c r="F88" s="152"/>
      <c r="G88" s="150"/>
      <c r="H88" s="149"/>
      <c r="I88" s="149"/>
      <c r="J88" s="149"/>
      <c r="K88" s="150"/>
      <c r="L88" s="173"/>
      <c r="M88" s="173"/>
    </row>
    <row r="89" spans="2:13" x14ac:dyDescent="0.3">
      <c r="B89" s="174"/>
      <c r="C89" s="174"/>
      <c r="D89" s="152"/>
      <c r="E89" s="152"/>
      <c r="F89" s="152"/>
      <c r="G89" s="150"/>
      <c r="H89" s="149"/>
      <c r="I89" s="149"/>
      <c r="J89" s="149"/>
      <c r="K89" s="150"/>
      <c r="L89" s="173"/>
      <c r="M89" s="173"/>
    </row>
    <row r="90" spans="2:13" x14ac:dyDescent="0.3">
      <c r="B90" s="174"/>
      <c r="C90" s="174"/>
      <c r="D90" s="152"/>
      <c r="E90" s="152"/>
      <c r="F90" s="152"/>
      <c r="G90" s="150"/>
      <c r="H90" s="149"/>
      <c r="I90" s="149"/>
      <c r="J90" s="149"/>
      <c r="K90" s="150"/>
      <c r="L90" s="173"/>
      <c r="M90" s="173"/>
    </row>
    <row r="91" spans="2:13" x14ac:dyDescent="0.3"/>
    <row r="92" spans="2:13" hidden="1" x14ac:dyDescent="0.3"/>
    <row r="93" spans="2:13" hidden="1" x14ac:dyDescent="0.3">
      <c r="M93" s="79"/>
    </row>
    <row r="94" spans="2:13" x14ac:dyDescent="0.3"/>
  </sheetData>
  <mergeCells count="77">
    <mergeCell ref="C18:L18"/>
    <mergeCell ref="C19:L19"/>
    <mergeCell ref="C20:L20"/>
    <mergeCell ref="C21:L21"/>
    <mergeCell ref="C39:L39"/>
    <mergeCell ref="C30:L30"/>
    <mergeCell ref="C31:L31"/>
    <mergeCell ref="C32:L32"/>
    <mergeCell ref="B32:B35"/>
    <mergeCell ref="C35:L35"/>
    <mergeCell ref="B27:B30"/>
    <mergeCell ref="C28:L28"/>
    <mergeCell ref="C14:L14"/>
    <mergeCell ref="C16:L16"/>
    <mergeCell ref="C17:L17"/>
    <mergeCell ref="C33:L33"/>
    <mergeCell ref="C34:L34"/>
    <mergeCell ref="C22:L22"/>
    <mergeCell ref="C23:L23"/>
    <mergeCell ref="C24:L24"/>
    <mergeCell ref="C25:L25"/>
    <mergeCell ref="C26:L26"/>
    <mergeCell ref="C27:L27"/>
    <mergeCell ref="C29:L29"/>
    <mergeCell ref="C68:L68"/>
    <mergeCell ref="C69:L69"/>
    <mergeCell ref="C50:L50"/>
    <mergeCell ref="C51:L51"/>
    <mergeCell ref="C52:L52"/>
    <mergeCell ref="C53:L53"/>
    <mergeCell ref="C65:L65"/>
    <mergeCell ref="C59:L59"/>
    <mergeCell ref="C60:L60"/>
    <mergeCell ref="C54:L54"/>
    <mergeCell ref="C46:L46"/>
    <mergeCell ref="C47:L47"/>
    <mergeCell ref="C48:L48"/>
    <mergeCell ref="C49:L49"/>
    <mergeCell ref="C36:L36"/>
    <mergeCell ref="C37:L37"/>
    <mergeCell ref="C38:L38"/>
    <mergeCell ref="C40:L40"/>
    <mergeCell ref="C41:L41"/>
    <mergeCell ref="C42:L42"/>
    <mergeCell ref="C43:L43"/>
    <mergeCell ref="D44:L44"/>
    <mergeCell ref="D45:L45"/>
    <mergeCell ref="B3:M3"/>
    <mergeCell ref="C10:L10"/>
    <mergeCell ref="C11:L11"/>
    <mergeCell ref="C12:L12"/>
    <mergeCell ref="C13:L13"/>
    <mergeCell ref="B6:D6"/>
    <mergeCell ref="B7:D7"/>
    <mergeCell ref="E6:J6"/>
    <mergeCell ref="E7:J7"/>
    <mergeCell ref="K6:L6"/>
    <mergeCell ref="B84:C84"/>
    <mergeCell ref="D86:F90"/>
    <mergeCell ref="D84:E84"/>
    <mergeCell ref="C55:L55"/>
    <mergeCell ref="C56:L56"/>
    <mergeCell ref="C57:L57"/>
    <mergeCell ref="C58:L58"/>
    <mergeCell ref="B73:M82"/>
    <mergeCell ref="C66:L66"/>
    <mergeCell ref="C67:L67"/>
    <mergeCell ref="C70:L70"/>
    <mergeCell ref="C71:L71"/>
    <mergeCell ref="C61:L61"/>
    <mergeCell ref="C62:L62"/>
    <mergeCell ref="C63:L63"/>
    <mergeCell ref="C64:L64"/>
    <mergeCell ref="B86:C90"/>
    <mergeCell ref="G86:G90"/>
    <mergeCell ref="K86:K90"/>
    <mergeCell ref="H86:J90"/>
  </mergeCells>
  <dataValidations count="1">
    <dataValidation type="list" allowBlank="1" showInputMessage="1" showErrorMessage="1" sqref="M11:M14 M18:M20 M22:M26 M28:M31 M33:M37 M39:M45 M47:M49 M51:M53 M55:M58 M60:M62 M64:M67 M69:M71" xr:uid="{318CBACF-92EF-417B-9C26-9900B38E7245}">
      <formula1>"Y, N"</formula1>
    </dataValidation>
  </dataValidations>
  <printOptions horizontalCentered="1"/>
  <pageMargins left="0.7" right="0.7" top="0.5" bottom="0.75" header="0.05" footer="0.3"/>
  <pageSetup paperSize="9" scale="75" orientation="portrait" horizontalDpi="300" verticalDpi="300" r:id="rId1"/>
  <headerFooter>
    <oddFooter>&amp;RPR-(ID) -(GEN)-SF-128B/Ver 003/ 16/11/2020
Page &amp;P of &amp;N</oddFooter>
  </headerFooter>
  <rowBreaks count="1" manualBreakCount="1">
    <brk id="42" max="15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4107" r:id="rId4">
          <objectPr defaultSize="0" r:id="rId5">
            <anchor moveWithCells="1" sizeWithCells="1">
              <from>
                <xdr:col>1</xdr:col>
                <xdr:colOff>22860</xdr:colOff>
                <xdr:row>0</xdr:row>
                <xdr:rowOff>68580</xdr:rowOff>
              </from>
              <to>
                <xdr:col>4</xdr:col>
                <xdr:colOff>312420</xdr:colOff>
                <xdr:row>4</xdr:row>
                <xdr:rowOff>144780</xdr:rowOff>
              </to>
            </anchor>
          </objectPr>
        </oleObject>
      </mc:Choice>
      <mc:Fallback>
        <oleObject progId="Word.Picture.8" shapeId="4107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29C3FB8DA5A7438FE8E3FE203A197B" ma:contentTypeVersion="13" ma:contentTypeDescription="Create a new document." ma:contentTypeScope="" ma:versionID="59e8409a8f311bbfec1ed33f2d03ca40">
  <xsd:schema xmlns:xsd="http://www.w3.org/2001/XMLSchema" xmlns:xs="http://www.w3.org/2001/XMLSchema" xmlns:p="http://schemas.microsoft.com/office/2006/metadata/properties" xmlns:ns3="09a0ae7b-6882-42a9-844f-1191a68d363a" xmlns:ns4="3b842270-0989-45bb-b907-a2e746f04b89" targetNamespace="http://schemas.microsoft.com/office/2006/metadata/properties" ma:root="true" ma:fieldsID="4d89cc1e7d4236b3c13c5b832609216e" ns3:_="" ns4:_="">
    <xsd:import namespace="09a0ae7b-6882-42a9-844f-1191a68d363a"/>
    <xsd:import namespace="3b842270-0989-45bb-b907-a2e746f04b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0ae7b-6882-42a9-844f-1191a68d363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42270-0989-45bb-b907-a2e746f04b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FAD2E5-C642-4765-9930-9CDC4943DED1}">
  <ds:schemaRefs>
    <ds:schemaRef ds:uri="http://schemas.microsoft.com/office/infopath/2007/PartnerControls"/>
    <ds:schemaRef ds:uri="3b842270-0989-45bb-b907-a2e746f04b89"/>
    <ds:schemaRef ds:uri="http://purl.org/dc/terms/"/>
    <ds:schemaRef ds:uri="http://schemas.microsoft.com/office/2006/documentManagement/types"/>
    <ds:schemaRef ds:uri="09a0ae7b-6882-42a9-844f-1191a68d363a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932AC2-A159-444F-A49C-5DB3B9C688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336BB1-25ED-4F1D-9936-D092F97F99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a0ae7b-6882-42a9-844f-1191a68d363a"/>
    <ds:schemaRef ds:uri="3b842270-0989-45bb-b907-a2e746f04b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ID#</vt:lpstr>
      <vt:lpstr>Pre-Visit Qu1 (Ori)</vt:lpstr>
      <vt:lpstr>Form Pengendalian C19_SGS</vt:lpstr>
      <vt:lpstr>'Form Pengendalian C19_SGS'!Print_Area</vt:lpstr>
      <vt:lpstr>'Form Pengendalian C19_SGS'!Print_Titles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Situmorang</dc:creator>
  <cp:lastModifiedBy>Situmorang, David (Jakarta)</cp:lastModifiedBy>
  <cp:lastPrinted>2020-12-07T02:22:47Z</cp:lastPrinted>
  <dcterms:created xsi:type="dcterms:W3CDTF">2020-09-16T07:51:40Z</dcterms:created>
  <dcterms:modified xsi:type="dcterms:W3CDTF">2020-12-07T07:56:39Z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0x0101008329C3FB8DA5A7438FE8E3FE203A197B</vt:lpwstr>
  </property>
</Properties>
</file>